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Рожд.1" sheetId="1" r:id="rId1"/>
    <sheet name="Рожд.2" sheetId="2" r:id="rId2"/>
    <sheet name="Рожд.3)" sheetId="3" r:id="rId3"/>
    <sheet name="Рожд.4" sheetId="4" r:id="rId4"/>
    <sheet name="Рожд.5" sheetId="5" r:id="rId5"/>
    <sheet name="Рожд.6" sheetId="6" r:id="rId6"/>
    <sheet name="Рожд.7" sheetId="7" r:id="rId7"/>
    <sheet name="Рожд.8" sheetId="8" r:id="rId8"/>
    <sheet name="Рожд.10" sheetId="9" r:id="rId9"/>
    <sheet name="Весенняя 1" sheetId="10" r:id="rId10"/>
    <sheet name="Весенняя,2" sheetId="11" r:id="rId11"/>
    <sheet name="Весенняя,3" sheetId="12" r:id="rId12"/>
    <sheet name="Семашко,20" sheetId="13" r:id="rId13"/>
    <sheet name="Школьная,1" sheetId="14" r:id="rId14"/>
    <sheet name="Энергетиков,5" sheetId="15" r:id="rId15"/>
    <sheet name="Гидростр.18" sheetId="16" r:id="rId16"/>
    <sheet name="Гидростр.20" sheetId="17" r:id="rId17"/>
    <sheet name="Гидростр.24" sheetId="18" r:id="rId18"/>
    <sheet name="Гидростр.26" sheetId="19" r:id="rId19"/>
    <sheet name="Гидростр.12" sheetId="20" r:id="rId20"/>
    <sheet name="Гидростр.14" sheetId="21" r:id="rId21"/>
    <sheet name="Гидростр.16" sheetId="22" r:id="rId22"/>
    <sheet name="Пл. 1Мая д.1" sheetId="23" r:id="rId23"/>
    <sheet name="Пл. 1Мая д.2" sheetId="24" r:id="rId24"/>
    <sheet name="Волжская 10" sheetId="25" r:id="rId25"/>
    <sheet name="Гостиная 2" sheetId="26" r:id="rId26"/>
    <sheet name="Гостиная 9" sheetId="27" r:id="rId27"/>
    <sheet name="Гостиная 11" sheetId="28" r:id="rId28"/>
    <sheet name="Гостиная 13" sheetId="29" r:id="rId29"/>
    <sheet name="Гостиная 15" sheetId="30" r:id="rId30"/>
    <sheet name="Гостиная 18" sheetId="31" r:id="rId31"/>
    <sheet name="Дамбовая,4" sheetId="32" r:id="rId32"/>
    <sheet name="Клубная 1а" sheetId="33" r:id="rId33"/>
    <sheet name="Ковалевской 3" sheetId="34" r:id="rId34"/>
    <sheet name="Ковалевской 6" sheetId="35" r:id="rId35"/>
    <sheet name="Кржижановского2" sheetId="36" r:id="rId36"/>
    <sheet name="Кржижановского 3" sheetId="37" r:id="rId37"/>
    <sheet name="Кржижановского 4" sheetId="38" r:id="rId38"/>
    <sheet name="Овражная 2" sheetId="39" r:id="rId39"/>
    <sheet name="Овражная 4" sheetId="40" r:id="rId40"/>
    <sheet name="Овражная 5" sheetId="41" r:id="rId41"/>
    <sheet name="Овражная 9" sheetId="42" r:id="rId42"/>
    <sheet name="Пер.Энергетиков 1" sheetId="43" r:id="rId43"/>
    <sheet name="Пер.Энергетиков 2" sheetId="44" r:id="rId44"/>
    <sheet name="Пер.Энергетиков 3" sheetId="45" r:id="rId45"/>
    <sheet name="Первомайская 4" sheetId="46" r:id="rId46"/>
    <sheet name="Первомайская 6" sheetId="47" r:id="rId47"/>
    <sheet name="Первомайская 7" sheetId="48" r:id="rId48"/>
    <sheet name="Первомайская 10" sheetId="49" r:id="rId49"/>
    <sheet name="Первомайская 11" sheetId="50" r:id="rId50"/>
    <sheet name="Первомайская 14" sheetId="51" r:id="rId51"/>
    <sheet name="Первомайская 16" sheetId="52" r:id="rId52"/>
    <sheet name="Первомайская 18" sheetId="53" r:id="rId53"/>
    <sheet name="Плотничная 3" sheetId="54" r:id="rId54"/>
    <sheet name="Плотничная 4" sheetId="55" r:id="rId55"/>
    <sheet name="Рабочая 2" sheetId="56" r:id="rId56"/>
    <sheet name="Рабочая 12" sheetId="57" r:id="rId57"/>
    <sheet name="Рабочая 14" sheetId="58" r:id="rId58"/>
    <sheet name="Рабочая 16" sheetId="59" r:id="rId59"/>
    <sheet name="Рабочая 20" sheetId="60" r:id="rId60"/>
    <sheet name="Северная 2" sheetId="61" r:id="rId61"/>
    <sheet name="Северная 3" sheetId="62" r:id="rId62"/>
    <sheet name="Северная 5" sheetId="63" r:id="rId63"/>
    <sheet name="Северная 9" sheetId="64" r:id="rId64"/>
    <sheet name="Семашко 5" sheetId="65" r:id="rId65"/>
    <sheet name="Семашко 9" sheetId="66" r:id="rId66"/>
    <sheet name="Семашко 11" sheetId="67" r:id="rId67"/>
    <sheet name="Семашко 12" sheetId="68" r:id="rId68"/>
    <sheet name="Семашко 18" sheetId="69" r:id="rId69"/>
    <sheet name="Семашко 23" sheetId="70" r:id="rId70"/>
    <sheet name="Семашко 24" sheetId="71" r:id="rId71"/>
    <sheet name="Сеченова 3" sheetId="72" r:id="rId72"/>
    <sheet name="Учительская 25" sheetId="73" r:id="rId73"/>
    <sheet name="Учительская 28" sheetId="74" r:id="rId74"/>
    <sheet name="Лист2" sheetId="75" r:id="rId75"/>
    <sheet name="Лист3" sheetId="76" r:id="rId76"/>
  </sheets>
  <definedNames/>
  <calcPr fullCalcOnLoad="1"/>
</workbook>
</file>

<file path=xl/sharedStrings.xml><?xml version="1.0" encoding="utf-8"?>
<sst xmlns="http://schemas.openxmlformats.org/spreadsheetml/2006/main" count="1347" uniqueCount="211">
  <si>
    <r>
      <t xml:space="preserve">                              </t>
    </r>
    <r>
      <rPr>
        <b/>
        <u val="single"/>
        <sz val="12"/>
        <color indexed="8"/>
        <rFont val="Times New Roman"/>
        <family val="1"/>
      </rPr>
      <t xml:space="preserve">Текущий ремонт </t>
    </r>
  </si>
  <si>
    <t>план на 2017 год</t>
  </si>
  <si>
    <t xml:space="preserve">переходящий остаток с   2016г. </t>
  </si>
  <si>
    <t>к выполнению</t>
  </si>
  <si>
    <t>№ п.п.</t>
  </si>
  <si>
    <t xml:space="preserve">                                  Вид работ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</si>
  <si>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руб.</t>
  </si>
  <si>
    <t>Обоснование</t>
  </si>
  <si>
    <t>Итого</t>
  </si>
  <si>
    <t>Стоимость услуг по содержанию жилья за 1 кв.м. общей площади с 01.07.2017г. будет сформирована с учетом применения индекса роста потребительских цен , официально установленного Правительством Нижегородской области.</t>
  </si>
  <si>
    <t>План ремонтных работ на 2017 год</t>
  </si>
  <si>
    <t>по дому № 1 ул. Рождественская</t>
  </si>
  <si>
    <t>Свои предложения и замечания по формированию плана текущего ремонта на 2017год просим направлять по тел: 6-68-55,  факс: 7-91-33, или на адрес электронной почты ООО «Домоуправляюая компания"  duk-zvl@list.ru</t>
  </si>
  <si>
    <t xml:space="preserve">Устройство системы оповещения и управления эвакуацией людей при пожаре 2 типа </t>
  </si>
  <si>
    <t>по предписанию №38/1/24ГУ МЧС</t>
  </si>
  <si>
    <t>Директор ООО "Домоуправляющая компания"                                         Е.М.Кузьмичев</t>
  </si>
  <si>
    <t>Денежные средства от использования общего имущества</t>
  </si>
  <si>
    <t>по дому № 2 ул. Рождественская</t>
  </si>
  <si>
    <t>Герметизация межпанельных швов (120м)</t>
  </si>
  <si>
    <t>по результатам обследования</t>
  </si>
  <si>
    <t>Ремонт отмостки местами</t>
  </si>
  <si>
    <t>18 т.р.</t>
  </si>
  <si>
    <t>Ремонт бетонной лестницы (спуск в подвал)</t>
  </si>
  <si>
    <t>8 т.р.</t>
  </si>
  <si>
    <t>по дому № 3 ул. Рождественская</t>
  </si>
  <si>
    <t>155 т.р.</t>
  </si>
  <si>
    <t>Ремонт ступеней подвала и отмостки местами</t>
  </si>
  <si>
    <t>15 т.р.</t>
  </si>
  <si>
    <t>по заявлениям жителей и результатам обследования</t>
  </si>
  <si>
    <t>Смена запорной арматуры отопления и ГВС</t>
  </si>
  <si>
    <t>Установка общедомовых приборов учета ГВС и ХВС</t>
  </si>
  <si>
    <t>250 т. р.</t>
  </si>
  <si>
    <t>45 т.р.</t>
  </si>
  <si>
    <t>по дому № 4 ул. Рождественская</t>
  </si>
  <si>
    <t>250 т.р.</t>
  </si>
  <si>
    <t>по дому № 5 ул. Рождественская</t>
  </si>
  <si>
    <t xml:space="preserve">Смена запорной арматуры отопления в 4м под-де </t>
  </si>
  <si>
    <t>16 т.р.</t>
  </si>
  <si>
    <t>Герметизация межпанельных швов</t>
  </si>
  <si>
    <t>24 т.р.</t>
  </si>
  <si>
    <t>10 т.р.</t>
  </si>
  <si>
    <t>по дому № 7 ул. Рождественская</t>
  </si>
  <si>
    <t>Утепление фасада по кв.1</t>
  </si>
  <si>
    <t>по заявлением жителей и результатам обследования</t>
  </si>
  <si>
    <t>54 т.р.</t>
  </si>
  <si>
    <t>60 т.р.</t>
  </si>
  <si>
    <t>по дому № 8 ул. Рождественская</t>
  </si>
  <si>
    <t>Утепление фасада по кв.37,72</t>
  </si>
  <si>
    <t>46 т.р.</t>
  </si>
  <si>
    <t>36 т.р.</t>
  </si>
  <si>
    <t>6 т.р.</t>
  </si>
  <si>
    <t>Ремонт кровли 1го подъезда</t>
  </si>
  <si>
    <t>32 т.р.</t>
  </si>
  <si>
    <t>по дому № 10 ул. Рождественская</t>
  </si>
  <si>
    <t>22 т.р.</t>
  </si>
  <si>
    <t>по дому № 2 ул. Весенняя</t>
  </si>
  <si>
    <t>Ремонт входных групп подъездов</t>
  </si>
  <si>
    <t>по дому № 20 ул. Семашко</t>
  </si>
  <si>
    <t>по дому № 1 ул. Школьная</t>
  </si>
  <si>
    <t>по дому № 5 ул. Энергетиков</t>
  </si>
  <si>
    <t>по дому № 18 ул. Гидростроительная</t>
  </si>
  <si>
    <t>по дому № 20 ул. Гидростроительная</t>
  </si>
  <si>
    <t>по дому № 24 ул. Гидростроительная</t>
  </si>
  <si>
    <t>по дому № 26 ул. Гидростроительная</t>
  </si>
  <si>
    <t>по дому № 12 ул. Гидростроительная</t>
  </si>
  <si>
    <t>по дому № 14 ул. Гидростроительная</t>
  </si>
  <si>
    <t>по дому № 16 ул. Гидростроительная</t>
  </si>
  <si>
    <t>по дому № 1 ул. Пл. 1 Мая</t>
  </si>
  <si>
    <t>по дому № 2 ул. Пл. 1 Мая</t>
  </si>
  <si>
    <t>по дому № 3 ул. Весенняя</t>
  </si>
  <si>
    <t>30 т.р.</t>
  </si>
  <si>
    <t>Утепление фасада</t>
  </si>
  <si>
    <t xml:space="preserve">80 т.р. </t>
  </si>
  <si>
    <t>Согласно ФЗ РФ №261</t>
  </si>
  <si>
    <t>Смена запорной арматуры отопления</t>
  </si>
  <si>
    <t>Ремонт кровли</t>
  </si>
  <si>
    <t>Ремонт ливневых труб</t>
  </si>
  <si>
    <t>Ремонтные работы общего имущества по результатам обследований и заявлениям жителей ,поступающих в течении года</t>
  </si>
  <si>
    <t>Ремонт септика</t>
  </si>
  <si>
    <t>90 т.р.</t>
  </si>
  <si>
    <t xml:space="preserve">Герметизация межпанельных швов </t>
  </si>
  <si>
    <t xml:space="preserve">48 т.р. </t>
  </si>
  <si>
    <t>Предписание Муниц. жил. Инспекции № 44/16 от 31.08.16</t>
  </si>
  <si>
    <t>Установка общедомового прибора учета  ХВС</t>
  </si>
  <si>
    <t>15 т. р.</t>
  </si>
  <si>
    <t>15т.р.</t>
  </si>
  <si>
    <t>20 т.р.</t>
  </si>
  <si>
    <t>35 т.р.</t>
  </si>
  <si>
    <t>по дому № 10 ул. Волжская</t>
  </si>
  <si>
    <t>33 т.р.</t>
  </si>
  <si>
    <t>по дому № 2 ул. Гостиная</t>
  </si>
  <si>
    <t>по дому № 9 ул. Гостиная</t>
  </si>
  <si>
    <t>по дому № 11 ул. Гостиная</t>
  </si>
  <si>
    <t>по дому № 13 ул. Гостиная</t>
  </si>
  <si>
    <t>по дому № 15 ул. Гостиная</t>
  </si>
  <si>
    <t>по дому № 18 ул. Гостиная</t>
  </si>
  <si>
    <t>9 т.р.</t>
  </si>
  <si>
    <t>по дому № 4 ул. Дамбовая</t>
  </si>
  <si>
    <t>12 т.р.</t>
  </si>
  <si>
    <t>по дому № 1а ул. Клубная</t>
  </si>
  <si>
    <t>по дому № 3 ул. С.Ковалевской</t>
  </si>
  <si>
    <t>21 т.р.</t>
  </si>
  <si>
    <t>по дому № 6 ул. С.Ковалевской</t>
  </si>
  <si>
    <t>17 т.р.</t>
  </si>
  <si>
    <t>по дому № 2 ул. Кржижановского</t>
  </si>
  <si>
    <t>25 т.р.</t>
  </si>
  <si>
    <t>по дому №3 ул. Кржижановского</t>
  </si>
  <si>
    <t>13 т.р.</t>
  </si>
  <si>
    <t>по дому №4 ул. Кржижановского</t>
  </si>
  <si>
    <t>по дому №2 ул. Овражная</t>
  </si>
  <si>
    <t>49 т.р.</t>
  </si>
  <si>
    <t>по дому №4ул. Овражная</t>
  </si>
  <si>
    <t>по дому №5 ул. Овражная</t>
  </si>
  <si>
    <t>по дому № 9 ул. Овражная</t>
  </si>
  <si>
    <t>по дому № 1 ул. Пер. Энергетиков</t>
  </si>
  <si>
    <t>по дому № 2 ул. Пер. Энергетиков</t>
  </si>
  <si>
    <t>по дому № 3 ул. Пер. Энергетиков</t>
  </si>
  <si>
    <t>по дому № 4 ул. Первомайская</t>
  </si>
  <si>
    <t>62 т. р.</t>
  </si>
  <si>
    <t>62 т.р.</t>
  </si>
  <si>
    <t>7 т.р.</t>
  </si>
  <si>
    <t>29 т. р.</t>
  </si>
  <si>
    <t>100 т.р.</t>
  </si>
  <si>
    <t>129 т.р.</t>
  </si>
  <si>
    <t>19 т.р.</t>
  </si>
  <si>
    <t>29 т.р.</t>
  </si>
  <si>
    <t>48 т.р.</t>
  </si>
  <si>
    <t>11 т.р.</t>
  </si>
  <si>
    <t>по дому № 6 ул. Первомайская</t>
  </si>
  <si>
    <t>по дому №7ул. Первомайская</t>
  </si>
  <si>
    <t>по дому №10 ул. Первомайская</t>
  </si>
  <si>
    <t>14 т.р.</t>
  </si>
  <si>
    <t>по дому №11 ул. Первомайская</t>
  </si>
  <si>
    <t>по дому №14 ул. Первомайская</t>
  </si>
  <si>
    <t>по дому №16 ул. Первомайская</t>
  </si>
  <si>
    <t>по дому №18 ул. Первомайская</t>
  </si>
  <si>
    <t>по дому №3 ул. Плотничная</t>
  </si>
  <si>
    <t>по дому № 4 ул. Плотничная</t>
  </si>
  <si>
    <t>по дому № 2 ул. Рабочая</t>
  </si>
  <si>
    <t>по дому № 12 ул. Рабочая</t>
  </si>
  <si>
    <t>по дому № 14 ул. Рабочая</t>
  </si>
  <si>
    <t>по дому № 16 ул. Рабочая</t>
  </si>
  <si>
    <t>по дому № 20 ул. Рабочая</t>
  </si>
  <si>
    <t>38 т.р.</t>
  </si>
  <si>
    <t>по дому № 2 ул. Северная</t>
  </si>
  <si>
    <t>26 т.р.</t>
  </si>
  <si>
    <t>по дому № 3 ул. Северная</t>
  </si>
  <si>
    <t>27 т.р.</t>
  </si>
  <si>
    <t>по дому № 5 ул. Северная</t>
  </si>
  <si>
    <t>по дому № 9 ул. Северная</t>
  </si>
  <si>
    <t>по дому № 5 ул. Семашко</t>
  </si>
  <si>
    <t>по дому № 9 ул. Семашко</t>
  </si>
  <si>
    <t>41 т.р.</t>
  </si>
  <si>
    <t>по дому № 11ул. Семашко</t>
  </si>
  <si>
    <t>по дому № 12ул. Семашко</t>
  </si>
  <si>
    <t>по дому № 18 ул. Семашко</t>
  </si>
  <si>
    <t>по дому № 23 ул. Семашко</t>
  </si>
  <si>
    <t>по дому № 24 ул. Семашко</t>
  </si>
  <si>
    <t>1,8 т.р.</t>
  </si>
  <si>
    <t>по дому № 3 ул. Сеченова</t>
  </si>
  <si>
    <t>по дому № 25 ул. Учительская</t>
  </si>
  <si>
    <t>по дому № 28 ул. Учительская</t>
  </si>
  <si>
    <t>42 т.р.</t>
  </si>
  <si>
    <t>521 т.р.</t>
  </si>
  <si>
    <t>485 т.р.</t>
  </si>
  <si>
    <t>Установка оптоакустических светильников</t>
  </si>
  <si>
    <t>150 т.р.</t>
  </si>
  <si>
    <t>506 т.р.</t>
  </si>
  <si>
    <t>216 т.р.</t>
  </si>
  <si>
    <t>436 т.р.</t>
  </si>
  <si>
    <t>по дому № 6 ул. Рождественская</t>
  </si>
  <si>
    <t>Ремонт ступеней 1,2 подъездов, ремонт отмостки отдельными участками</t>
  </si>
  <si>
    <t>53т.р.</t>
  </si>
  <si>
    <t xml:space="preserve">Ремонт покрытия лоджии кв. 54 </t>
  </si>
  <si>
    <t>по дому № 1 ул. Весенняя</t>
  </si>
  <si>
    <t xml:space="preserve">Ремонт кровли над лифтовыми шахтами1,4 подъездов; над кв.67,68 </t>
  </si>
  <si>
    <t>70 т.р.</t>
  </si>
  <si>
    <t xml:space="preserve">Установка почтовых ящиков 3,4 п-ды </t>
  </si>
  <si>
    <t xml:space="preserve">утепление панелей фасада кв.105 </t>
  </si>
  <si>
    <t>5,4 т.р.</t>
  </si>
  <si>
    <t xml:space="preserve">Герметизация межпанельных швов  </t>
  </si>
  <si>
    <t xml:space="preserve">Ремонт отмостки,цоколя,крылец бетоном  </t>
  </si>
  <si>
    <t>116 т.р.</t>
  </si>
  <si>
    <t xml:space="preserve">Ремонт входных групп </t>
  </si>
  <si>
    <t>115,5 т.р.</t>
  </si>
  <si>
    <t>381 т.р.</t>
  </si>
  <si>
    <t>Ремонт ограждения подъездов</t>
  </si>
  <si>
    <t>57 т.р.</t>
  </si>
  <si>
    <t>127 т.р.</t>
  </si>
  <si>
    <t>Ремонт электрического кабеля (ввод)</t>
  </si>
  <si>
    <t>5 т.р.</t>
  </si>
  <si>
    <t>по заявлению жителей</t>
  </si>
  <si>
    <t>Смена запорной арматуры отопления на стояках отопления в подвале дома                     (3 подъезда)</t>
  </si>
  <si>
    <t>Смена запорной арматуры на стояках ГВС,ХВС в подвале дома (3 подъезда)</t>
  </si>
  <si>
    <t>428 т.р.</t>
  </si>
  <si>
    <t>Изоляция труб в подвале</t>
  </si>
  <si>
    <t>44 т.р.</t>
  </si>
  <si>
    <t xml:space="preserve">Ремонт кровли тамбура  1под-да </t>
  </si>
  <si>
    <t>49 т. р.</t>
  </si>
  <si>
    <t>257 т.р.</t>
  </si>
  <si>
    <t>99 т.р.</t>
  </si>
  <si>
    <t>124 т.р.</t>
  </si>
  <si>
    <t>79т.р.</t>
  </si>
  <si>
    <t>Частичный ремонт подъездов</t>
  </si>
  <si>
    <t>28 т.р.</t>
  </si>
  <si>
    <t>Утепление торцевой стены фасада</t>
  </si>
  <si>
    <t>Огнезащитные работы деревянных конструкций кровли</t>
  </si>
  <si>
    <t>10,5т.р.</t>
  </si>
  <si>
    <t>19,5 т.р.</t>
  </si>
  <si>
    <t>10,5 т.р.</t>
  </si>
  <si>
    <t>35,5 т.р.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</si>
</sst>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#,##0.00_ ;\-#,##0.00\ "/>
    <numFmt numFmtId="169" formatCode="#,##0.0_ ;\-#,##0.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 quotePrefix="1">
      <alignment horizontal="left" vertic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1" fontId="6" fillId="0" borderId="0" xfId="0" applyNumberFormat="1" applyFont="1" applyAlignment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0" borderId="0" xfId="0" applyFont="1" applyAlignment="1" quotePrefix="1">
      <alignment horizontal="left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1" s="1" customFormat="1" ht="15"/>
    <row r="2" spans="3:4" s="1" customFormat="1" ht="18.75">
      <c r="C2" s="31" t="s">
        <v>10</v>
      </c>
      <c r="D2" s="31"/>
    </row>
    <row r="3" spans="1:256" s="1" customFormat="1" ht="18.75">
      <c r="A3" s="4"/>
      <c r="B3" s="4"/>
      <c r="C3" s="32" t="s">
        <v>11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2302.2*5.79*12</f>
        <v>159956.856</v>
      </c>
      <c r="E6" s="4"/>
    </row>
    <row r="7" spans="2:5" ht="30.75">
      <c r="B7" s="4"/>
      <c r="C7" s="17" t="s">
        <v>16</v>
      </c>
      <c r="D7" s="12">
        <v>11820</v>
      </c>
      <c r="E7" s="4"/>
    </row>
    <row r="8" spans="2:5" ht="15">
      <c r="B8" s="2"/>
      <c r="C8" s="9" t="s">
        <v>2</v>
      </c>
      <c r="D8" s="16">
        <v>-16041</v>
      </c>
      <c r="E8" s="2"/>
    </row>
    <row r="9" spans="2:5" ht="15">
      <c r="B9" s="2"/>
      <c r="C9" s="8" t="s">
        <v>3</v>
      </c>
      <c r="D9" s="18">
        <f>SUM(D6:D8)</f>
        <v>155735.856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13</v>
      </c>
      <c r="D11" s="19" t="s">
        <v>25</v>
      </c>
      <c r="E11" s="15" t="s">
        <v>14</v>
      </c>
    </row>
    <row r="12" spans="2:5" ht="15">
      <c r="B12" s="10"/>
      <c r="C12" s="11" t="s">
        <v>8</v>
      </c>
      <c r="D12" s="20" t="s">
        <v>25</v>
      </c>
      <c r="E12" s="3"/>
    </row>
    <row r="13" spans="2:5" ht="15">
      <c r="B13" s="2"/>
      <c r="C13" s="2"/>
      <c r="D13" s="2"/>
      <c r="E13" s="2"/>
    </row>
    <row r="14" spans="2:5" ht="52.5" customHeight="1">
      <c r="B14" s="2"/>
      <c r="C14" s="28" t="s">
        <v>9</v>
      </c>
      <c r="D14" s="29"/>
      <c r="E14" s="29"/>
    </row>
    <row r="15" spans="2:5" ht="55.5" customHeight="1">
      <c r="B15" s="2"/>
      <c r="C15" s="30" t="s">
        <v>12</v>
      </c>
      <c r="D15" s="30"/>
      <c r="E15" s="30"/>
    </row>
    <row r="18" ht="15">
      <c r="C18" t="s">
        <v>15</v>
      </c>
    </row>
  </sheetData>
  <sheetProtection/>
  <mergeCells count="4">
    <mergeCell ref="C14:E14"/>
    <mergeCell ref="C15:E15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2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174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8163.7*12*4.5</f>
        <v>440839.8</v>
      </c>
      <c r="E6" s="4"/>
    </row>
    <row r="7" spans="2:5" ht="30.75">
      <c r="B7" s="4"/>
      <c r="C7" s="17" t="s">
        <v>16</v>
      </c>
      <c r="D7" s="16">
        <v>20428</v>
      </c>
      <c r="E7" s="4"/>
    </row>
    <row r="8" spans="2:5" ht="15">
      <c r="B8" s="2"/>
      <c r="C8" s="9" t="s">
        <v>2</v>
      </c>
      <c r="D8" s="16">
        <v>146510</v>
      </c>
      <c r="E8" s="2"/>
    </row>
    <row r="9" spans="2:5" ht="15">
      <c r="B9" s="2"/>
      <c r="C9" s="8" t="s">
        <v>3</v>
      </c>
      <c r="D9" s="18">
        <f>SUM(D6:D8)</f>
        <v>607777.8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24" t="s">
        <v>175</v>
      </c>
      <c r="D11" s="19" t="s">
        <v>176</v>
      </c>
      <c r="E11" s="15" t="s">
        <v>19</v>
      </c>
    </row>
    <row r="12" spans="2:5" ht="30" customHeight="1">
      <c r="B12" s="14">
        <v>2</v>
      </c>
      <c r="C12" s="26" t="s">
        <v>177</v>
      </c>
      <c r="D12" s="19" t="s">
        <v>86</v>
      </c>
      <c r="E12" s="15" t="s">
        <v>19</v>
      </c>
    </row>
    <row r="13" spans="2:5" ht="30" customHeight="1">
      <c r="B13" s="14">
        <v>3</v>
      </c>
      <c r="C13" s="26" t="s">
        <v>178</v>
      </c>
      <c r="D13" s="19" t="s">
        <v>179</v>
      </c>
      <c r="E13" s="15" t="s">
        <v>19</v>
      </c>
    </row>
    <row r="14" spans="2:5" ht="30" customHeight="1">
      <c r="B14" s="14">
        <v>4</v>
      </c>
      <c r="C14" s="26" t="s">
        <v>180</v>
      </c>
      <c r="D14" s="19" t="s">
        <v>44</v>
      </c>
      <c r="E14" s="15"/>
    </row>
    <row r="15" spans="2:5" ht="30" customHeight="1">
      <c r="B15" s="14">
        <v>5</v>
      </c>
      <c r="C15" s="26" t="s">
        <v>181</v>
      </c>
      <c r="D15" s="19" t="s">
        <v>182</v>
      </c>
      <c r="E15" s="15"/>
    </row>
    <row r="16" spans="2:5" ht="30" customHeight="1">
      <c r="B16" s="14">
        <v>6</v>
      </c>
      <c r="C16" s="26" t="s">
        <v>183</v>
      </c>
      <c r="D16" s="19" t="s">
        <v>184</v>
      </c>
      <c r="E16" s="15"/>
    </row>
    <row r="17" spans="2:5" ht="15">
      <c r="B17" s="10"/>
      <c r="C17" s="11" t="s">
        <v>8</v>
      </c>
      <c r="D17" s="21" t="s">
        <v>185</v>
      </c>
      <c r="E17" s="3"/>
    </row>
    <row r="18" spans="2:5" ht="15">
      <c r="B18" s="2"/>
      <c r="C18" s="2"/>
      <c r="D18" s="2"/>
      <c r="E18" s="2"/>
    </row>
    <row r="19" spans="2:5" ht="52.5" customHeight="1">
      <c r="B19" s="2"/>
      <c r="C19" s="28" t="s">
        <v>9</v>
      </c>
      <c r="D19" s="29"/>
      <c r="E19" s="29"/>
    </row>
    <row r="20" spans="2:5" ht="55.5" customHeight="1">
      <c r="B20" s="2"/>
      <c r="C20" s="30" t="s">
        <v>12</v>
      </c>
      <c r="D20" s="30"/>
      <c r="E20" s="30"/>
    </row>
    <row r="23" ht="15">
      <c r="C23" s="1" t="s">
        <v>15</v>
      </c>
    </row>
  </sheetData>
  <sheetProtection/>
  <mergeCells count="4">
    <mergeCell ref="C2:D2"/>
    <mergeCell ref="C3:D3"/>
    <mergeCell ref="C19:E19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2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55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4849.5*12*4.9</f>
        <v>285150.60000000003</v>
      </c>
      <c r="E6" s="4"/>
    </row>
    <row r="7" spans="2:5" ht="30.75">
      <c r="B7" s="4"/>
      <c r="C7" s="17" t="s">
        <v>16</v>
      </c>
      <c r="D7" s="16">
        <v>10649.49</v>
      </c>
      <c r="E7" s="4"/>
    </row>
    <row r="8" spans="2:5" ht="15">
      <c r="B8" s="2"/>
      <c r="C8" s="9" t="s">
        <v>2</v>
      </c>
      <c r="D8" s="16">
        <v>140935</v>
      </c>
      <c r="E8" s="2"/>
    </row>
    <row r="9" spans="2:5" ht="15">
      <c r="B9" s="2"/>
      <c r="C9" s="8" t="s">
        <v>3</v>
      </c>
      <c r="D9" s="18">
        <f>SUM(D6:D8)</f>
        <v>436735.09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30</v>
      </c>
      <c r="D11" s="19" t="s">
        <v>34</v>
      </c>
      <c r="E11" s="15" t="s">
        <v>73</v>
      </c>
    </row>
    <row r="12" spans="2:5" ht="30" customHeight="1">
      <c r="B12" s="14">
        <v>2</v>
      </c>
      <c r="C12" s="13" t="s">
        <v>38</v>
      </c>
      <c r="D12" s="19" t="s">
        <v>49</v>
      </c>
      <c r="E12" s="15" t="s">
        <v>19</v>
      </c>
    </row>
    <row r="13" spans="2:5" ht="30" customHeight="1">
      <c r="B13" s="14">
        <v>3</v>
      </c>
      <c r="C13" s="13" t="s">
        <v>56</v>
      </c>
      <c r="D13" s="19" t="s">
        <v>45</v>
      </c>
      <c r="E13" s="15" t="s">
        <v>19</v>
      </c>
    </row>
    <row r="14" spans="2:5" ht="30" customHeight="1">
      <c r="B14" s="14">
        <v>4</v>
      </c>
      <c r="C14" s="13" t="s">
        <v>71</v>
      </c>
      <c r="D14" s="19" t="s">
        <v>79</v>
      </c>
      <c r="E14" s="15" t="s">
        <v>19</v>
      </c>
    </row>
    <row r="15" spans="2:5" ht="15">
      <c r="B15" s="10"/>
      <c r="C15" s="11" t="s">
        <v>8</v>
      </c>
      <c r="D15" s="21" t="s">
        <v>169</v>
      </c>
      <c r="E15" s="3"/>
    </row>
    <row r="16" spans="2:5" ht="15">
      <c r="B16" s="2"/>
      <c r="C16" s="2"/>
      <c r="D16" s="2"/>
      <c r="E16" s="2"/>
    </row>
    <row r="17" spans="2:5" ht="52.5" customHeight="1">
      <c r="B17" s="2"/>
      <c r="C17" s="28" t="s">
        <v>9</v>
      </c>
      <c r="D17" s="29"/>
      <c r="E17" s="29"/>
    </row>
    <row r="18" spans="2:5" ht="55.5" customHeight="1">
      <c r="B18" s="2"/>
      <c r="C18" s="30" t="s">
        <v>12</v>
      </c>
      <c r="D18" s="30"/>
      <c r="E18" s="30"/>
    </row>
    <row r="21" ht="15">
      <c r="C21" s="1" t="s">
        <v>15</v>
      </c>
    </row>
  </sheetData>
  <sheetProtection/>
  <mergeCells count="4">
    <mergeCell ref="C2:D2"/>
    <mergeCell ref="C3:D3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69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7517.8*12*0.71</f>
        <v>64051.656</v>
      </c>
      <c r="E6" s="4"/>
    </row>
    <row r="7" spans="2:5" ht="30.75">
      <c r="B7" s="4"/>
      <c r="C7" s="17" t="s">
        <v>16</v>
      </c>
      <c r="D7" s="16">
        <v>20427.77</v>
      </c>
      <c r="E7" s="4"/>
    </row>
    <row r="8" spans="2:5" ht="15">
      <c r="B8" s="2"/>
      <c r="C8" s="9" t="s">
        <v>2</v>
      </c>
      <c r="D8" s="16">
        <v>-22300</v>
      </c>
      <c r="E8" s="2"/>
    </row>
    <row r="9" spans="2:5" ht="15">
      <c r="B9" s="2"/>
      <c r="C9" s="8" t="s">
        <v>3</v>
      </c>
      <c r="D9" s="18">
        <f>SUM(D6:D8)</f>
        <v>62179.42600000001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77</v>
      </c>
      <c r="D11" s="19" t="s">
        <v>118</v>
      </c>
      <c r="E11" s="15"/>
    </row>
    <row r="12" spans="2:5" ht="15">
      <c r="B12" s="10"/>
      <c r="C12" s="11" t="s">
        <v>8</v>
      </c>
      <c r="D12" s="21" t="s">
        <v>119</v>
      </c>
      <c r="E12" s="3"/>
    </row>
    <row r="13" spans="2:5" ht="15">
      <c r="B13" s="2"/>
      <c r="C13" s="2"/>
      <c r="D13" s="2"/>
      <c r="E13" s="2"/>
    </row>
    <row r="14" spans="2:5" ht="52.5" customHeight="1">
      <c r="B14" s="2"/>
      <c r="C14" s="28" t="s">
        <v>9</v>
      </c>
      <c r="D14" s="29"/>
      <c r="E14" s="29"/>
    </row>
    <row r="15" spans="2:5" ht="55.5" customHeight="1">
      <c r="B15" s="2"/>
      <c r="C15" s="30" t="s">
        <v>12</v>
      </c>
      <c r="D15" s="30"/>
      <c r="E15" s="30"/>
    </row>
    <row r="18" ht="15">
      <c r="C18" s="1" t="s">
        <v>15</v>
      </c>
    </row>
  </sheetData>
  <sheetProtection/>
  <mergeCells count="4">
    <mergeCell ref="C2:D2"/>
    <mergeCell ref="C3:D3"/>
    <mergeCell ref="C14:E14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57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1265.1*12*1.13</f>
        <v>17154.755999999998</v>
      </c>
      <c r="E6" s="4"/>
    </row>
    <row r="7" spans="2:5" ht="15">
      <c r="B7" s="2"/>
      <c r="C7" s="9" t="s">
        <v>2</v>
      </c>
      <c r="D7" s="16">
        <v>4164</v>
      </c>
      <c r="E7" s="2"/>
    </row>
    <row r="8" spans="2:5" ht="15">
      <c r="B8" s="2"/>
      <c r="C8" s="8" t="s">
        <v>3</v>
      </c>
      <c r="D8" s="18">
        <f>SUM(D6:D7)</f>
        <v>21318.755999999998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14">
        <v>1</v>
      </c>
      <c r="C10" s="13" t="s">
        <v>83</v>
      </c>
      <c r="D10" s="19" t="s">
        <v>204</v>
      </c>
      <c r="E10" s="15" t="s">
        <v>73</v>
      </c>
    </row>
    <row r="11" spans="2:5" ht="15">
      <c r="B11" s="10"/>
      <c r="C11" s="11" t="s">
        <v>8</v>
      </c>
      <c r="D11" s="21" t="s">
        <v>204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58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1119.76*12*2.44</f>
        <v>32786.572799999994</v>
      </c>
      <c r="E6" s="4"/>
    </row>
    <row r="7" spans="2:5" ht="15">
      <c r="B7" s="2"/>
      <c r="C7" s="9" t="s">
        <v>2</v>
      </c>
      <c r="D7" s="16">
        <v>-25460</v>
      </c>
      <c r="E7" s="2"/>
    </row>
    <row r="8" spans="2:5" ht="15">
      <c r="B8" s="2"/>
      <c r="C8" s="8" t="s">
        <v>3</v>
      </c>
      <c r="D8" s="18">
        <f>SUM(D6:D7)</f>
        <v>7326.5727999999945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14">
        <v>1</v>
      </c>
      <c r="C10" s="13" t="s">
        <v>77</v>
      </c>
      <c r="D10" s="19" t="s">
        <v>120</v>
      </c>
      <c r="E10" s="15"/>
    </row>
    <row r="11" spans="2:5" ht="15">
      <c r="B11" s="10"/>
      <c r="C11" s="11" t="s">
        <v>8</v>
      </c>
      <c r="D11" s="21" t="s">
        <v>120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59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968.7*12*0.94</f>
        <v>10926.936000000002</v>
      </c>
      <c r="E6" s="4"/>
    </row>
    <row r="7" spans="2:5" ht="15">
      <c r="B7" s="2"/>
      <c r="C7" s="9" t="s">
        <v>2</v>
      </c>
      <c r="D7" s="16">
        <v>922</v>
      </c>
      <c r="E7" s="2"/>
    </row>
    <row r="8" spans="2:5" ht="15">
      <c r="B8" s="2"/>
      <c r="C8" s="8" t="s">
        <v>3</v>
      </c>
      <c r="D8" s="18">
        <f>SUM(D6:D7)</f>
        <v>11848.936000000002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14">
        <v>1</v>
      </c>
      <c r="C10" s="13" t="s">
        <v>83</v>
      </c>
      <c r="D10" s="19" t="s">
        <v>204</v>
      </c>
      <c r="E10" s="15" t="s">
        <v>73</v>
      </c>
    </row>
    <row r="11" spans="2:5" ht="15">
      <c r="B11" s="10"/>
      <c r="C11" s="11" t="s">
        <v>8</v>
      </c>
      <c r="D11" s="21" t="s">
        <v>204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C15" sqref="C15:E1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60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1335.3*12*2.54</f>
        <v>40699.943999999996</v>
      </c>
      <c r="E6" s="4"/>
    </row>
    <row r="7" spans="2:5" ht="15">
      <c r="B7" s="2"/>
      <c r="C7" s="9" t="s">
        <v>2</v>
      </c>
      <c r="D7" s="16">
        <v>88777</v>
      </c>
      <c r="E7" s="2"/>
    </row>
    <row r="8" spans="2:5" ht="15">
      <c r="B8" s="2"/>
      <c r="C8" s="8" t="s">
        <v>3</v>
      </c>
      <c r="D8" s="18">
        <f>SUM(D6:D7)</f>
        <v>129476.94399999999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6" t="s">
        <v>74</v>
      </c>
      <c r="D10" s="19" t="s">
        <v>121</v>
      </c>
      <c r="E10" s="14"/>
    </row>
    <row r="11" spans="2:5" ht="30" customHeight="1">
      <c r="B11" s="14">
        <v>2</v>
      </c>
      <c r="C11" s="13" t="s">
        <v>75</v>
      </c>
      <c r="D11" s="19" t="s">
        <v>122</v>
      </c>
      <c r="E11" s="15"/>
    </row>
    <row r="12" spans="2:5" ht="15">
      <c r="B12" s="10"/>
      <c r="C12" s="11" t="s">
        <v>8</v>
      </c>
      <c r="D12" s="21" t="s">
        <v>123</v>
      </c>
      <c r="E12" s="3"/>
    </row>
    <row r="13" spans="2:5" ht="15">
      <c r="B13" s="2"/>
      <c r="C13" s="2"/>
      <c r="D13" s="2"/>
      <c r="E13" s="2"/>
    </row>
    <row r="14" spans="2:5" ht="52.5" customHeight="1">
      <c r="B14" s="2"/>
      <c r="C14" s="28" t="s">
        <v>9</v>
      </c>
      <c r="D14" s="29"/>
      <c r="E14" s="29"/>
    </row>
    <row r="15" spans="2:5" ht="55.5" customHeight="1">
      <c r="B15" s="2"/>
      <c r="C15" s="30" t="s">
        <v>12</v>
      </c>
      <c r="D15" s="30"/>
      <c r="E15" s="30"/>
    </row>
    <row r="18" ht="15">
      <c r="C18" s="1" t="s">
        <v>15</v>
      </c>
    </row>
  </sheetData>
  <sheetProtection/>
  <mergeCells count="4">
    <mergeCell ref="C2:D2"/>
    <mergeCell ref="C3:D3"/>
    <mergeCell ref="C14:E14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61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v>0</v>
      </c>
      <c r="E6" s="4"/>
    </row>
    <row r="7" spans="2:5" ht="15">
      <c r="B7" s="2"/>
      <c r="C7" s="9" t="s">
        <v>2</v>
      </c>
      <c r="D7" s="16">
        <v>15190</v>
      </c>
      <c r="E7" s="2"/>
    </row>
    <row r="8" spans="2:5" ht="15">
      <c r="B8" s="2"/>
      <c r="C8" s="8" t="s">
        <v>3</v>
      </c>
      <c r="D8" s="18">
        <f>SUM(D6:D7)</f>
        <v>15190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3" t="s">
        <v>84</v>
      </c>
      <c r="E10" s="14"/>
    </row>
    <row r="11" spans="2:5" ht="15">
      <c r="B11" s="10"/>
      <c r="C11" s="11" t="s">
        <v>8</v>
      </c>
      <c r="D11" s="21" t="s">
        <v>85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62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1670.7*12*0.48</f>
        <v>9623.232</v>
      </c>
      <c r="E6" s="4"/>
    </row>
    <row r="7" spans="2:5" ht="15">
      <c r="B7" s="2"/>
      <c r="C7" s="9" t="s">
        <v>2</v>
      </c>
      <c r="D7" s="16">
        <v>-33990</v>
      </c>
      <c r="E7" s="2"/>
    </row>
    <row r="8" spans="2:5" ht="15">
      <c r="B8" s="2"/>
      <c r="C8" s="8" t="s">
        <v>3</v>
      </c>
      <c r="D8" s="18">
        <f>SUM(D6:D7)</f>
        <v>-24366.768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3"/>
      <c r="E10" s="14"/>
    </row>
    <row r="11" spans="2:5" ht="15">
      <c r="B11" s="10"/>
      <c r="C11" s="11" t="s">
        <v>8</v>
      </c>
      <c r="D11" s="21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63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1934.3*12*1.23</f>
        <v>28550.267999999996</v>
      </c>
      <c r="E6" s="4"/>
    </row>
    <row r="7" spans="2:5" ht="15">
      <c r="B7" s="2"/>
      <c r="C7" s="9" t="s">
        <v>2</v>
      </c>
      <c r="D7" s="16">
        <v>31589</v>
      </c>
      <c r="E7" s="2"/>
    </row>
    <row r="8" spans="2:5" ht="15">
      <c r="B8" s="2"/>
      <c r="C8" s="8" t="s">
        <v>3</v>
      </c>
      <c r="D8" s="18">
        <f>SUM(D6:D7)</f>
        <v>60139.268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6" t="s">
        <v>76</v>
      </c>
      <c r="D10" s="19">
        <v>20</v>
      </c>
      <c r="E10" s="14" t="s">
        <v>19</v>
      </c>
    </row>
    <row r="11" spans="2:5" ht="30" customHeight="1">
      <c r="B11" s="14">
        <v>2</v>
      </c>
      <c r="C11" s="13" t="s">
        <v>77</v>
      </c>
      <c r="D11" s="19">
        <v>40</v>
      </c>
      <c r="E11" s="14" t="s">
        <v>19</v>
      </c>
    </row>
    <row r="12" spans="2:5" ht="15">
      <c r="B12" s="10"/>
      <c r="C12" s="11"/>
      <c r="D12" s="21">
        <f>SUM(D10:D11)</f>
        <v>60</v>
      </c>
      <c r="E12" s="3"/>
    </row>
    <row r="13" spans="2:5" ht="15">
      <c r="B13" s="2"/>
      <c r="C13" s="2"/>
      <c r="D13" s="2"/>
      <c r="E13" s="2"/>
    </row>
    <row r="14" spans="2:5" ht="52.5" customHeight="1">
      <c r="B14" s="2"/>
      <c r="C14" s="28" t="s">
        <v>9</v>
      </c>
      <c r="D14" s="29"/>
      <c r="E14" s="29"/>
    </row>
    <row r="15" spans="2:5" ht="55.5" customHeight="1">
      <c r="B15" s="2"/>
      <c r="C15" s="30" t="s">
        <v>12</v>
      </c>
      <c r="D15" s="30"/>
      <c r="E15" s="30"/>
    </row>
    <row r="18" ht="15">
      <c r="C18" s="1" t="s">
        <v>15</v>
      </c>
    </row>
  </sheetData>
  <sheetProtection/>
  <mergeCells count="4">
    <mergeCell ref="C2:D2"/>
    <mergeCell ref="C3:D3"/>
    <mergeCell ref="C14:E14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17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6085.1*12*4.87</f>
        <v>355613.24400000006</v>
      </c>
      <c r="E6" s="4"/>
    </row>
    <row r="7" spans="2:5" ht="30.75">
      <c r="B7" s="4"/>
      <c r="C7" s="17" t="s">
        <v>16</v>
      </c>
      <c r="D7" s="12">
        <v>15539</v>
      </c>
      <c r="E7" s="4"/>
    </row>
    <row r="8" spans="2:5" ht="15">
      <c r="B8" s="2"/>
      <c r="C8" s="9" t="s">
        <v>2</v>
      </c>
      <c r="D8" s="16">
        <v>-38481</v>
      </c>
      <c r="E8" s="2"/>
    </row>
    <row r="9" spans="2:5" ht="15">
      <c r="B9" s="2"/>
      <c r="C9" s="8" t="s">
        <v>3</v>
      </c>
      <c r="D9" s="18">
        <f>SUM(D6:D8)</f>
        <v>332671.24400000006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80</v>
      </c>
      <c r="D11" s="19" t="s">
        <v>81</v>
      </c>
      <c r="E11" s="15" t="s">
        <v>19</v>
      </c>
    </row>
    <row r="12" spans="2:5" ht="30" customHeight="1">
      <c r="B12" s="14">
        <v>2</v>
      </c>
      <c r="C12" s="13" t="s">
        <v>20</v>
      </c>
      <c r="D12" s="14" t="s">
        <v>21</v>
      </c>
      <c r="E12" s="15" t="s">
        <v>19</v>
      </c>
    </row>
    <row r="13" spans="2:5" ht="30" customHeight="1">
      <c r="B13" s="14">
        <v>3</v>
      </c>
      <c r="C13" s="13" t="s">
        <v>22</v>
      </c>
      <c r="D13" s="14" t="s">
        <v>23</v>
      </c>
      <c r="E13" s="15" t="s">
        <v>19</v>
      </c>
    </row>
    <row r="14" spans="2:5" ht="30" customHeight="1">
      <c r="B14" s="14">
        <v>4</v>
      </c>
      <c r="C14" s="13" t="s">
        <v>197</v>
      </c>
      <c r="D14" s="19" t="s">
        <v>196</v>
      </c>
      <c r="E14" s="15" t="s">
        <v>19</v>
      </c>
    </row>
    <row r="15" spans="2:5" ht="30" customHeight="1">
      <c r="B15" s="14">
        <v>5</v>
      </c>
      <c r="C15" s="13" t="s">
        <v>56</v>
      </c>
      <c r="D15" s="14" t="s">
        <v>79</v>
      </c>
      <c r="E15" s="15" t="s">
        <v>19</v>
      </c>
    </row>
    <row r="16" spans="2:5" ht="30" customHeight="1">
      <c r="B16" s="14">
        <v>6</v>
      </c>
      <c r="C16" s="13" t="s">
        <v>195</v>
      </c>
      <c r="D16" s="19" t="s">
        <v>198</v>
      </c>
      <c r="E16" s="15" t="s">
        <v>82</v>
      </c>
    </row>
    <row r="17" spans="2:5" ht="15">
      <c r="B17" s="10"/>
      <c r="C17" s="11" t="s">
        <v>8</v>
      </c>
      <c r="D17" s="21" t="s">
        <v>199</v>
      </c>
      <c r="E17" s="3"/>
    </row>
    <row r="18" spans="2:5" ht="15">
      <c r="B18" s="2"/>
      <c r="C18" s="2"/>
      <c r="D18" s="2"/>
      <c r="E18" s="2"/>
    </row>
    <row r="19" spans="2:5" ht="52.5" customHeight="1">
      <c r="B19" s="2"/>
      <c r="C19" s="28" t="s">
        <v>9</v>
      </c>
      <c r="D19" s="29"/>
      <c r="E19" s="29"/>
    </row>
    <row r="20" spans="2:5" ht="55.5" customHeight="1">
      <c r="B20" s="2"/>
      <c r="C20" s="30" t="s">
        <v>12</v>
      </c>
      <c r="D20" s="30"/>
      <c r="E20" s="30"/>
    </row>
    <row r="23" ht="15">
      <c r="C23" s="1" t="s">
        <v>15</v>
      </c>
    </row>
  </sheetData>
  <sheetProtection/>
  <mergeCells count="4">
    <mergeCell ref="C2:D2"/>
    <mergeCell ref="C3:D3"/>
    <mergeCell ref="C19:E19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64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442.12*12*1.15</f>
        <v>6101.256</v>
      </c>
      <c r="E6" s="4"/>
    </row>
    <row r="7" spans="2:5" ht="15">
      <c r="B7" s="2"/>
      <c r="C7" s="9" t="s">
        <v>2</v>
      </c>
      <c r="D7" s="16">
        <v>-16914</v>
      </c>
      <c r="E7" s="2"/>
    </row>
    <row r="8" spans="2:5" ht="15">
      <c r="B8" s="2"/>
      <c r="C8" s="8" t="s">
        <v>3</v>
      </c>
      <c r="D8" s="18">
        <f>SUM(D6:D7)</f>
        <v>-10812.743999999999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3"/>
      <c r="E10" s="14"/>
    </row>
    <row r="11" spans="2:5" ht="15">
      <c r="B11" s="10"/>
      <c r="C11" s="11" t="s">
        <v>8</v>
      </c>
      <c r="D11" s="21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65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387.05*12*1.8</f>
        <v>8360.28</v>
      </c>
      <c r="E6" s="4"/>
    </row>
    <row r="7" spans="2:5" ht="15">
      <c r="B7" s="2"/>
      <c r="C7" s="9" t="s">
        <v>2</v>
      </c>
      <c r="D7" s="16">
        <v>12006</v>
      </c>
      <c r="E7" s="2"/>
    </row>
    <row r="8" spans="2:5" ht="15">
      <c r="B8" s="2"/>
      <c r="C8" s="8" t="s">
        <v>3</v>
      </c>
      <c r="D8" s="18">
        <f>SUM(D6:D7)</f>
        <v>20366.28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86</v>
      </c>
      <c r="E10" s="14"/>
    </row>
    <row r="11" spans="2:5" ht="15">
      <c r="B11" s="10"/>
      <c r="C11" s="11" t="s">
        <v>8</v>
      </c>
      <c r="D11" s="21" t="s">
        <v>86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66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383.9*12*2.27</f>
        <v>10457.435999999998</v>
      </c>
      <c r="E6" s="4"/>
    </row>
    <row r="7" spans="2:5" ht="15">
      <c r="B7" s="2"/>
      <c r="C7" s="9" t="s">
        <v>2</v>
      </c>
      <c r="D7" s="16">
        <v>-2073</v>
      </c>
      <c r="E7" s="2"/>
    </row>
    <row r="8" spans="2:5" ht="15">
      <c r="B8" s="2"/>
      <c r="C8" s="8" t="s">
        <v>3</v>
      </c>
      <c r="D8" s="18">
        <f>SUM(D6:D7)</f>
        <v>8384.435999999998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206</v>
      </c>
      <c r="D10" s="19" t="s">
        <v>23</v>
      </c>
      <c r="E10" s="14" t="s">
        <v>14</v>
      </c>
    </row>
    <row r="11" spans="2:5" ht="15">
      <c r="B11" s="10"/>
      <c r="C11" s="11" t="s">
        <v>8</v>
      </c>
      <c r="D11" s="21" t="s">
        <v>23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67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279.7*12*1.09</f>
        <v>3658.4759999999997</v>
      </c>
      <c r="E6" s="4"/>
    </row>
    <row r="7" spans="2:5" ht="15">
      <c r="B7" s="2"/>
      <c r="C7" s="9" t="s">
        <v>2</v>
      </c>
      <c r="D7" s="16">
        <v>15698</v>
      </c>
      <c r="E7" s="2"/>
    </row>
    <row r="8" spans="2:5" ht="15">
      <c r="B8" s="2"/>
      <c r="C8" s="8" t="s">
        <v>3</v>
      </c>
      <c r="D8" s="18">
        <f>SUM(D6:D7)</f>
        <v>19356.476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6" t="s">
        <v>75</v>
      </c>
      <c r="D10" s="19" t="s">
        <v>96</v>
      </c>
      <c r="E10" s="19" t="s">
        <v>28</v>
      </c>
    </row>
    <row r="11" spans="2:5" ht="30" customHeight="1">
      <c r="B11" s="14">
        <v>2</v>
      </c>
      <c r="C11" s="13" t="s">
        <v>206</v>
      </c>
      <c r="D11" s="19" t="s">
        <v>207</v>
      </c>
      <c r="E11" s="15" t="s">
        <v>14</v>
      </c>
    </row>
    <row r="12" spans="2:5" ht="15">
      <c r="B12" s="10"/>
      <c r="C12" s="11" t="s">
        <v>8</v>
      </c>
      <c r="D12" s="21" t="s">
        <v>208</v>
      </c>
      <c r="E12" s="3"/>
    </row>
    <row r="13" spans="2:5" ht="15">
      <c r="B13" s="2"/>
      <c r="C13" s="2"/>
      <c r="D13" s="2"/>
      <c r="E13" s="2"/>
    </row>
    <row r="14" spans="2:5" ht="52.5" customHeight="1">
      <c r="B14" s="2"/>
      <c r="C14" s="28" t="s">
        <v>9</v>
      </c>
      <c r="D14" s="29"/>
      <c r="E14" s="29"/>
    </row>
    <row r="15" spans="2:5" ht="55.5" customHeight="1">
      <c r="B15" s="2"/>
      <c r="C15" s="30" t="s">
        <v>12</v>
      </c>
      <c r="D15" s="30"/>
      <c r="E15" s="30"/>
    </row>
    <row r="18" ht="15">
      <c r="C18" s="1" t="s">
        <v>15</v>
      </c>
    </row>
  </sheetData>
  <sheetProtection/>
  <mergeCells count="4">
    <mergeCell ref="C2:D2"/>
    <mergeCell ref="C3:D3"/>
    <mergeCell ref="C14:E14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68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466.9*12*1.39</f>
        <v>7787.891999999998</v>
      </c>
      <c r="E6" s="4"/>
    </row>
    <row r="7" spans="2:5" ht="15">
      <c r="B7" s="2"/>
      <c r="C7" s="9" t="s">
        <v>2</v>
      </c>
      <c r="D7" s="16">
        <v>27824</v>
      </c>
      <c r="E7" s="2"/>
    </row>
    <row r="8" spans="2:5" ht="15">
      <c r="B8" s="2"/>
      <c r="C8" s="8" t="s">
        <v>3</v>
      </c>
      <c r="D8" s="18">
        <f>SUM(D6:D7)</f>
        <v>35611.892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206</v>
      </c>
      <c r="D10" s="19" t="s">
        <v>209</v>
      </c>
      <c r="E10" s="14" t="s">
        <v>19</v>
      </c>
    </row>
    <row r="11" spans="2:8" ht="30" customHeight="1">
      <c r="B11" s="14">
        <v>2</v>
      </c>
      <c r="C11" s="13" t="s">
        <v>78</v>
      </c>
      <c r="D11" s="19" t="s">
        <v>105</v>
      </c>
      <c r="E11" s="14" t="s">
        <v>19</v>
      </c>
      <c r="H11" s="22"/>
    </row>
    <row r="12" spans="2:5" ht="15">
      <c r="B12" s="10"/>
      <c r="C12" s="11" t="s">
        <v>8</v>
      </c>
      <c r="D12" s="21" t="s">
        <v>210</v>
      </c>
      <c r="E12" s="3"/>
    </row>
    <row r="13" spans="2:5" ht="15">
      <c r="B13" s="2"/>
      <c r="C13" s="2"/>
      <c r="D13" s="2"/>
      <c r="E13" s="2"/>
    </row>
    <row r="14" spans="2:5" ht="52.5" customHeight="1">
      <c r="B14" s="2"/>
      <c r="C14" s="28" t="s">
        <v>9</v>
      </c>
      <c r="D14" s="29"/>
      <c r="E14" s="29"/>
    </row>
    <row r="15" spans="2:5" ht="55.5" customHeight="1">
      <c r="B15" s="2"/>
      <c r="C15" s="30" t="s">
        <v>12</v>
      </c>
      <c r="D15" s="30"/>
      <c r="E15" s="30"/>
    </row>
    <row r="18" ht="15">
      <c r="C18" s="1" t="s">
        <v>15</v>
      </c>
    </row>
  </sheetData>
  <sheetProtection/>
  <mergeCells count="4">
    <mergeCell ref="C2:D2"/>
    <mergeCell ref="C3:D3"/>
    <mergeCell ref="C14:E14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88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382.9*12*2</f>
        <v>9189.599999999999</v>
      </c>
      <c r="E6" s="4"/>
    </row>
    <row r="7" spans="2:5" ht="15">
      <c r="B7" s="2"/>
      <c r="C7" s="9" t="s">
        <v>2</v>
      </c>
      <c r="D7" s="16">
        <v>23847</v>
      </c>
      <c r="E7" s="2"/>
    </row>
    <row r="8" spans="2:5" ht="15">
      <c r="B8" s="2"/>
      <c r="C8" s="8" t="s">
        <v>3</v>
      </c>
      <c r="D8" s="18">
        <f>SUM(D6:D7)</f>
        <v>33036.6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89</v>
      </c>
      <c r="E10" s="14"/>
    </row>
    <row r="11" spans="2:5" ht="15">
      <c r="B11" s="10"/>
      <c r="C11" s="11" t="s">
        <v>8</v>
      </c>
      <c r="D11" s="21" t="s">
        <v>89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90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102.25*12*0</f>
        <v>0</v>
      </c>
      <c r="E6" s="4"/>
    </row>
    <row r="7" spans="2:5" ht="15">
      <c r="B7" s="2"/>
      <c r="C7" s="9" t="s">
        <v>2</v>
      </c>
      <c r="D7" s="16">
        <v>7919</v>
      </c>
      <c r="E7" s="2"/>
    </row>
    <row r="8" spans="2:5" ht="15">
      <c r="B8" s="2"/>
      <c r="C8" s="8" t="s">
        <v>3</v>
      </c>
      <c r="D8" s="18">
        <f>SUM(D6:D7)</f>
        <v>7919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23</v>
      </c>
      <c r="E10" s="14"/>
    </row>
    <row r="11" spans="2:5" ht="15">
      <c r="B11" s="10"/>
      <c r="C11" s="11" t="s">
        <v>8</v>
      </c>
      <c r="D11" s="21" t="s">
        <v>23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91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142.9*12*3.52</f>
        <v>6036.0960000000005</v>
      </c>
      <c r="E6" s="4"/>
    </row>
    <row r="7" spans="2:5" ht="15">
      <c r="B7" s="2"/>
      <c r="C7" s="9" t="s">
        <v>2</v>
      </c>
      <c r="D7" s="16">
        <v>40045</v>
      </c>
      <c r="E7" s="2"/>
    </row>
    <row r="8" spans="2:5" ht="15">
      <c r="B8" s="2"/>
      <c r="C8" s="8" t="s">
        <v>3</v>
      </c>
      <c r="D8" s="18">
        <f>SUM(D6:D7)</f>
        <v>46081.096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48</v>
      </c>
      <c r="E10" s="14"/>
    </row>
    <row r="11" spans="2:5" ht="15">
      <c r="B11" s="10"/>
      <c r="C11" s="11" t="s">
        <v>8</v>
      </c>
      <c r="D11" s="21" t="s">
        <v>48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92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123.2*12*3.54</f>
        <v>5233.536</v>
      </c>
      <c r="E6" s="4"/>
    </row>
    <row r="7" spans="2:5" ht="15">
      <c r="B7" s="2"/>
      <c r="C7" s="9" t="s">
        <v>2</v>
      </c>
      <c r="D7" s="16">
        <v>23854</v>
      </c>
      <c r="E7" s="2"/>
    </row>
    <row r="8" spans="2:5" ht="15">
      <c r="B8" s="2"/>
      <c r="C8" s="8" t="s">
        <v>3</v>
      </c>
      <c r="D8" s="18">
        <f>SUM(D6:D7)</f>
        <v>29087.536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125</v>
      </c>
      <c r="E10" s="14"/>
    </row>
    <row r="11" spans="2:5" ht="15">
      <c r="B11" s="10"/>
      <c r="C11" s="11" t="s">
        <v>8</v>
      </c>
      <c r="D11" s="21" t="s">
        <v>125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93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103.1*12*3.81</f>
        <v>4713.731999999999</v>
      </c>
      <c r="E6" s="4"/>
    </row>
    <row r="7" spans="2:5" ht="15">
      <c r="B7" s="2"/>
      <c r="C7" s="9" t="s">
        <v>2</v>
      </c>
      <c r="D7" s="16">
        <v>-11776</v>
      </c>
      <c r="E7" s="2"/>
    </row>
    <row r="8" spans="2:5" ht="15">
      <c r="B8" s="2"/>
      <c r="C8" s="8" t="s">
        <v>3</v>
      </c>
      <c r="D8" s="18">
        <f>SUM(D6:D7)</f>
        <v>-7062.268000000001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/>
      <c r="E10" s="14"/>
    </row>
    <row r="11" spans="2:5" ht="15">
      <c r="B11" s="10"/>
      <c r="C11" s="11" t="s">
        <v>8</v>
      </c>
      <c r="D11" s="21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3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24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6135.1*12*4.92</f>
        <v>362216.30400000006</v>
      </c>
      <c r="E6" s="4"/>
    </row>
    <row r="7" spans="2:5" ht="30.75">
      <c r="B7" s="4"/>
      <c r="C7" s="17" t="s">
        <v>16</v>
      </c>
      <c r="D7" s="16">
        <v>16093.03</v>
      </c>
      <c r="E7" s="4"/>
    </row>
    <row r="8" spans="2:5" ht="15">
      <c r="B8" s="2"/>
      <c r="C8" s="9" t="s">
        <v>2</v>
      </c>
      <c r="D8" s="16">
        <v>143518</v>
      </c>
      <c r="E8" s="2"/>
    </row>
    <row r="9" spans="2:5" ht="15">
      <c r="B9" s="2"/>
      <c r="C9" s="8" t="s">
        <v>3</v>
      </c>
      <c r="D9" s="18">
        <f>SUM(D6:D8)</f>
        <v>521827.3340000001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18</v>
      </c>
      <c r="D11" s="19" t="s">
        <v>72</v>
      </c>
      <c r="E11" s="15" t="s">
        <v>19</v>
      </c>
    </row>
    <row r="12" spans="2:5" ht="30" customHeight="1">
      <c r="B12" s="14">
        <v>2</v>
      </c>
      <c r="C12" s="13" t="s">
        <v>26</v>
      </c>
      <c r="D12" s="19" t="s">
        <v>27</v>
      </c>
      <c r="E12" s="15" t="s">
        <v>19</v>
      </c>
    </row>
    <row r="13" spans="2:5" ht="48" customHeight="1">
      <c r="B13" s="14">
        <v>3</v>
      </c>
      <c r="C13" s="13" t="s">
        <v>71</v>
      </c>
      <c r="D13" s="19" t="s">
        <v>52</v>
      </c>
      <c r="E13" s="13" t="s">
        <v>28</v>
      </c>
    </row>
    <row r="14" spans="2:5" ht="30" customHeight="1">
      <c r="B14" s="14">
        <v>4</v>
      </c>
      <c r="C14" s="13" t="s">
        <v>29</v>
      </c>
      <c r="D14" s="14" t="s">
        <v>32</v>
      </c>
      <c r="E14" s="15" t="s">
        <v>19</v>
      </c>
    </row>
    <row r="15" spans="2:5" ht="30" customHeight="1">
      <c r="B15" s="14">
        <v>5</v>
      </c>
      <c r="C15" s="13" t="s">
        <v>30</v>
      </c>
      <c r="D15" s="14" t="s">
        <v>31</v>
      </c>
      <c r="E15" s="13" t="s">
        <v>73</v>
      </c>
    </row>
    <row r="16" spans="2:5" ht="30" customHeight="1">
      <c r="B16" s="14">
        <v>6</v>
      </c>
      <c r="C16" s="13" t="s">
        <v>195</v>
      </c>
      <c r="D16" s="14" t="s">
        <v>200</v>
      </c>
      <c r="E16" s="13" t="s">
        <v>82</v>
      </c>
    </row>
    <row r="17" spans="2:5" ht="15">
      <c r="B17" s="10"/>
      <c r="C17" s="11" t="s">
        <v>8</v>
      </c>
      <c r="D17" s="21" t="s">
        <v>163</v>
      </c>
      <c r="E17" s="3"/>
    </row>
    <row r="18" spans="2:5" ht="15">
      <c r="B18" s="2"/>
      <c r="C18" s="2"/>
      <c r="D18" s="2"/>
      <c r="E18" s="2"/>
    </row>
    <row r="19" spans="2:5" ht="52.5" customHeight="1">
      <c r="B19" s="2"/>
      <c r="C19" s="28" t="s">
        <v>9</v>
      </c>
      <c r="D19" s="29"/>
      <c r="E19" s="29"/>
    </row>
    <row r="20" spans="2:5" ht="55.5" customHeight="1">
      <c r="B20" s="2"/>
      <c r="C20" s="30" t="s">
        <v>12</v>
      </c>
      <c r="D20" s="30"/>
      <c r="E20" s="30"/>
    </row>
    <row r="23" ht="15">
      <c r="C23" s="1" t="s">
        <v>15</v>
      </c>
    </row>
  </sheetData>
  <sheetProtection/>
  <mergeCells count="4">
    <mergeCell ref="C2:D2"/>
    <mergeCell ref="C3:D3"/>
    <mergeCell ref="C19:E19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94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150.2*12*0.13</f>
        <v>234.31199999999998</v>
      </c>
      <c r="E6" s="4"/>
    </row>
    <row r="7" spans="2:5" ht="15">
      <c r="B7" s="2"/>
      <c r="C7" s="9" t="s">
        <v>2</v>
      </c>
      <c r="D7" s="16">
        <v>30602</v>
      </c>
      <c r="E7" s="2"/>
    </row>
    <row r="8" spans="2:5" ht="15">
      <c r="B8" s="2"/>
      <c r="C8" s="8" t="s">
        <v>3</v>
      </c>
      <c r="D8" s="18">
        <f>SUM(D6:D7)</f>
        <v>30836.312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70</v>
      </c>
      <c r="E10" s="14"/>
    </row>
    <row r="11" spans="2:5" ht="15">
      <c r="B11" s="10"/>
      <c r="C11" s="11" t="s">
        <v>8</v>
      </c>
      <c r="D11" s="21" t="s">
        <v>70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95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107.3*12*0</f>
        <v>0</v>
      </c>
      <c r="E6" s="4"/>
    </row>
    <row r="7" spans="2:5" ht="15">
      <c r="B7" s="2"/>
      <c r="C7" s="9" t="s">
        <v>2</v>
      </c>
      <c r="D7" s="16">
        <v>9371</v>
      </c>
      <c r="E7" s="2"/>
    </row>
    <row r="8" spans="2:5" ht="15">
      <c r="B8" s="2"/>
      <c r="C8" s="8" t="s">
        <v>3</v>
      </c>
      <c r="D8" s="18">
        <f>SUM(D6:D7)</f>
        <v>9371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96</v>
      </c>
      <c r="E10" s="14"/>
    </row>
    <row r="11" spans="2:5" ht="15">
      <c r="B11" s="10"/>
      <c r="C11" s="11" t="s">
        <v>8</v>
      </c>
      <c r="D11" s="21" t="s">
        <v>96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97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377*12*1.31</f>
        <v>5926.4400000000005</v>
      </c>
      <c r="E6" s="4"/>
    </row>
    <row r="7" spans="2:5" ht="15">
      <c r="B7" s="2"/>
      <c r="C7" s="9" t="s">
        <v>2</v>
      </c>
      <c r="D7" s="16">
        <v>6119</v>
      </c>
      <c r="E7" s="2"/>
    </row>
    <row r="8" spans="2:5" ht="15">
      <c r="B8" s="2"/>
      <c r="C8" s="8" t="s">
        <v>3</v>
      </c>
      <c r="D8" s="18">
        <f>SUM(D6:D7)</f>
        <v>12045.44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98</v>
      </c>
      <c r="E10" s="14"/>
    </row>
    <row r="11" spans="2:5" ht="15">
      <c r="B11" s="10"/>
      <c r="C11" s="11" t="s">
        <v>8</v>
      </c>
      <c r="D11" s="21" t="s">
        <v>98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99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81.5*12*1.65</f>
        <v>1613.6999999999998</v>
      </c>
      <c r="E6" s="4"/>
    </row>
    <row r="7" spans="2:5" ht="15">
      <c r="B7" s="2"/>
      <c r="C7" s="9" t="s">
        <v>2</v>
      </c>
      <c r="D7" s="16">
        <v>-13451</v>
      </c>
      <c r="E7" s="2"/>
    </row>
    <row r="8" spans="2:5" ht="15">
      <c r="B8" s="2"/>
      <c r="C8" s="8" t="s">
        <v>3</v>
      </c>
      <c r="D8" s="18">
        <f>SUM(D6:D7)</f>
        <v>-11837.3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/>
      <c r="E10" s="14"/>
    </row>
    <row r="11" spans="2:5" ht="15">
      <c r="B11" s="10"/>
      <c r="C11" s="11" t="s">
        <v>8</v>
      </c>
      <c r="D11" s="21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 t="s">
        <v>9</v>
      </c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100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102.3*12*0</f>
        <v>0</v>
      </c>
      <c r="E6" s="4"/>
    </row>
    <row r="7" spans="2:5" ht="15">
      <c r="B7" s="2"/>
      <c r="C7" s="9" t="s">
        <v>2</v>
      </c>
      <c r="D7" s="16">
        <v>20638</v>
      </c>
      <c r="E7" s="2"/>
    </row>
    <row r="8" spans="2:5" ht="15">
      <c r="B8" s="2"/>
      <c r="C8" s="8" t="s">
        <v>3</v>
      </c>
      <c r="D8" s="18">
        <f>SUM(D6:D7)</f>
        <v>20638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86</v>
      </c>
      <c r="E10" s="14"/>
    </row>
    <row r="11" spans="2:5" ht="15">
      <c r="B11" s="10"/>
      <c r="C11" s="11" t="s">
        <v>8</v>
      </c>
      <c r="D11" s="21" t="s">
        <v>86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102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94.7*12*0.68</f>
        <v>772.7520000000001</v>
      </c>
      <c r="E6" s="4"/>
    </row>
    <row r="7" spans="2:5" ht="15">
      <c r="B7" s="2"/>
      <c r="C7" s="9" t="s">
        <v>2</v>
      </c>
      <c r="D7" s="16">
        <v>16186</v>
      </c>
      <c r="E7" s="2"/>
    </row>
    <row r="8" spans="2:5" ht="15">
      <c r="B8" s="2"/>
      <c r="C8" s="8" t="s">
        <v>3</v>
      </c>
      <c r="D8" s="18">
        <f>SUM(D6:D7)</f>
        <v>16958.752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103</v>
      </c>
      <c r="E10" s="14"/>
    </row>
    <row r="11" spans="2:5" ht="15">
      <c r="B11" s="10"/>
      <c r="C11" s="11" t="s">
        <v>8</v>
      </c>
      <c r="D11" s="21" t="s">
        <v>103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104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134.5*12*0.37</f>
        <v>597.18</v>
      </c>
      <c r="E6" s="4"/>
    </row>
    <row r="7" spans="2:5" ht="15">
      <c r="B7" s="2"/>
      <c r="C7" s="9" t="s">
        <v>2</v>
      </c>
      <c r="D7" s="16">
        <v>24053</v>
      </c>
      <c r="E7" s="2"/>
    </row>
    <row r="8" spans="2:5" ht="15">
      <c r="B8" s="2"/>
      <c r="C8" s="8" t="s">
        <v>3</v>
      </c>
      <c r="D8" s="18">
        <f>SUM(D6:D7)</f>
        <v>24650.18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39</v>
      </c>
      <c r="E10" s="14"/>
    </row>
    <row r="11" spans="2:5" ht="15">
      <c r="B11" s="10"/>
      <c r="C11" s="11" t="s">
        <v>8</v>
      </c>
      <c r="D11" s="21" t="s">
        <v>39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106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146.1*12*1.39</f>
        <v>2436.9479999999994</v>
      </c>
      <c r="E6" s="4"/>
    </row>
    <row r="7" spans="2:5" ht="15">
      <c r="B7" s="2"/>
      <c r="C7" s="9" t="s">
        <v>2</v>
      </c>
      <c r="D7" s="16">
        <v>9658</v>
      </c>
      <c r="E7" s="2"/>
    </row>
    <row r="8" spans="2:5" ht="15">
      <c r="B8" s="2"/>
      <c r="C8" s="8" t="s">
        <v>3</v>
      </c>
      <c r="D8" s="18">
        <f>SUM(D6:D7)</f>
        <v>12094.948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98</v>
      </c>
      <c r="E10" s="14"/>
    </row>
    <row r="11" spans="2:5" ht="15">
      <c r="B11" s="10"/>
      <c r="C11" s="11" t="s">
        <v>8</v>
      </c>
      <c r="D11" s="21" t="s">
        <v>98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108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110.3*12*1.87</f>
        <v>2475.132</v>
      </c>
      <c r="E6" s="4"/>
    </row>
    <row r="7" spans="2:5" ht="15">
      <c r="B7" s="2"/>
      <c r="C7" s="9" t="s">
        <v>2</v>
      </c>
      <c r="D7" s="16">
        <v>9658</v>
      </c>
      <c r="E7" s="2"/>
    </row>
    <row r="8" spans="2:5" ht="15">
      <c r="B8" s="2"/>
      <c r="C8" s="8" t="s">
        <v>3</v>
      </c>
      <c r="D8" s="18">
        <f>SUM(D6:D7)</f>
        <v>12133.132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98</v>
      </c>
      <c r="E10" s="14"/>
    </row>
    <row r="11" spans="2:5" ht="15">
      <c r="B11" s="10"/>
      <c r="C11" s="11" t="s">
        <v>8</v>
      </c>
      <c r="D11" s="21" t="s">
        <v>98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109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99.7*12*5.33</f>
        <v>6376.812000000001</v>
      </c>
      <c r="E6" s="4"/>
    </row>
    <row r="7" spans="2:5" ht="15">
      <c r="B7" s="2"/>
      <c r="C7" s="9" t="s">
        <v>2</v>
      </c>
      <c r="D7" s="16">
        <v>41984</v>
      </c>
      <c r="E7" s="2"/>
    </row>
    <row r="8" spans="2:5" ht="15">
      <c r="B8" s="2"/>
      <c r="C8" s="8" t="s">
        <v>3</v>
      </c>
      <c r="D8" s="18">
        <f>SUM(D6:D7)</f>
        <v>48360.812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126</v>
      </c>
      <c r="E10" s="14"/>
    </row>
    <row r="11" spans="2:5" ht="15">
      <c r="B11" s="10"/>
      <c r="C11" s="11" t="s">
        <v>8</v>
      </c>
      <c r="D11" s="21" t="s">
        <v>126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33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4109.6*12*5.07</f>
        <v>250028.06400000004</v>
      </c>
      <c r="E6" s="4"/>
    </row>
    <row r="7" spans="2:5" ht="30.75">
      <c r="B7" s="4"/>
      <c r="C7" s="17" t="s">
        <v>16</v>
      </c>
      <c r="D7" s="16">
        <v>10649.49</v>
      </c>
      <c r="E7" s="4"/>
    </row>
    <row r="8" spans="2:5" ht="15">
      <c r="B8" s="2"/>
      <c r="C8" s="9" t="s">
        <v>2</v>
      </c>
      <c r="D8" s="16">
        <v>1663</v>
      </c>
      <c r="E8" s="2"/>
    </row>
    <row r="9" spans="2:5" ht="15">
      <c r="B9" s="2"/>
      <c r="C9" s="8" t="s">
        <v>3</v>
      </c>
      <c r="D9" s="18">
        <f>SUM(D6:D8)</f>
        <v>262340.554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30</v>
      </c>
      <c r="D11" s="14" t="s">
        <v>31</v>
      </c>
      <c r="E11" s="15" t="s">
        <v>73</v>
      </c>
    </row>
    <row r="12" spans="2:5" ht="15">
      <c r="B12" s="10"/>
      <c r="C12" s="11" t="s">
        <v>8</v>
      </c>
      <c r="D12" s="21" t="s">
        <v>34</v>
      </c>
      <c r="E12" s="3"/>
    </row>
    <row r="13" spans="2:5" ht="15">
      <c r="B13" s="2"/>
      <c r="C13" s="2"/>
      <c r="D13" s="2"/>
      <c r="E13" s="2"/>
    </row>
    <row r="14" spans="2:5" ht="52.5" customHeight="1">
      <c r="B14" s="2"/>
      <c r="C14" s="28" t="s">
        <v>9</v>
      </c>
      <c r="D14" s="29"/>
      <c r="E14" s="29"/>
    </row>
    <row r="15" spans="2:5" ht="55.5" customHeight="1">
      <c r="B15" s="2"/>
      <c r="C15" s="30" t="s">
        <v>12</v>
      </c>
      <c r="D15" s="30"/>
      <c r="E15" s="30"/>
    </row>
    <row r="18" ht="15">
      <c r="C18" s="1" t="s">
        <v>15</v>
      </c>
    </row>
  </sheetData>
  <sheetProtection/>
  <mergeCells count="4">
    <mergeCell ref="C2:D2"/>
    <mergeCell ref="C3:D3"/>
    <mergeCell ref="C14:E14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111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111.1*12*4.05</f>
        <v>5399.459999999999</v>
      </c>
      <c r="E6" s="4"/>
    </row>
    <row r="7" spans="2:5" ht="15">
      <c r="B7" s="2"/>
      <c r="C7" s="9" t="s">
        <v>2</v>
      </c>
      <c r="D7" s="16">
        <v>44146</v>
      </c>
      <c r="E7" s="2"/>
    </row>
    <row r="8" spans="2:5" ht="15">
      <c r="B8" s="2"/>
      <c r="C8" s="8" t="s">
        <v>3</v>
      </c>
      <c r="D8" s="18">
        <f>SUM(D6:D7)</f>
        <v>49545.46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110</v>
      </c>
      <c r="E10" s="14"/>
    </row>
    <row r="11" spans="2:5" ht="15">
      <c r="B11" s="10"/>
      <c r="C11" s="11" t="s">
        <v>8</v>
      </c>
      <c r="D11" s="21" t="s">
        <v>110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112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111*12*2.81</f>
        <v>3742.92</v>
      </c>
      <c r="E6" s="4"/>
    </row>
    <row r="7" spans="2:5" ht="15">
      <c r="B7" s="2"/>
      <c r="C7" s="9" t="s">
        <v>2</v>
      </c>
      <c r="D7" s="16">
        <v>16661</v>
      </c>
      <c r="E7" s="2"/>
    </row>
    <row r="8" spans="2:5" ht="15">
      <c r="B8" s="2"/>
      <c r="C8" s="8" t="s">
        <v>3</v>
      </c>
      <c r="D8" s="18">
        <f>SUM(D6:D7)</f>
        <v>20403.92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86</v>
      </c>
      <c r="E10" s="14"/>
    </row>
    <row r="11" spans="2:5" ht="15">
      <c r="B11" s="10"/>
      <c r="C11" s="11" t="s">
        <v>8</v>
      </c>
      <c r="D11" s="21" t="s">
        <v>86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113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47.1*12*2.09</f>
        <v>1181.268</v>
      </c>
      <c r="E6" s="4"/>
    </row>
    <row r="7" spans="2:5" ht="15">
      <c r="B7" s="2"/>
      <c r="C7" s="9" t="s">
        <v>2</v>
      </c>
      <c r="D7" s="16">
        <v>10209</v>
      </c>
      <c r="E7" s="2"/>
    </row>
    <row r="8" spans="2:5" ht="15">
      <c r="B8" s="2"/>
      <c r="C8" s="8" t="s">
        <v>3</v>
      </c>
      <c r="D8" s="18">
        <f>SUM(D6:D7)</f>
        <v>11390.268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127</v>
      </c>
      <c r="E10" s="14"/>
    </row>
    <row r="11" spans="2:5" ht="15">
      <c r="B11" s="10"/>
      <c r="C11" s="11" t="s">
        <v>8</v>
      </c>
      <c r="D11" s="21" t="s">
        <v>127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114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162.6*12*2.18</f>
        <v>4253.616</v>
      </c>
      <c r="E6" s="4"/>
    </row>
    <row r="7" spans="2:5" ht="15">
      <c r="B7" s="2"/>
      <c r="C7" s="9" t="s">
        <v>2</v>
      </c>
      <c r="D7" s="16">
        <v>13625</v>
      </c>
      <c r="E7" s="2"/>
    </row>
    <row r="8" spans="2:5" ht="15">
      <c r="B8" s="2"/>
      <c r="C8" s="8" t="s">
        <v>3</v>
      </c>
      <c r="D8" s="18">
        <f>SUM(D6:D7)</f>
        <v>17878.616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103</v>
      </c>
      <c r="E10" s="14"/>
    </row>
    <row r="11" spans="2:5" ht="15">
      <c r="B11" s="10"/>
      <c r="C11" s="11" t="s">
        <v>8</v>
      </c>
      <c r="D11" s="21" t="s">
        <v>103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115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163.5*12*2.17</f>
        <v>4257.54</v>
      </c>
      <c r="E6" s="4"/>
    </row>
    <row r="7" spans="2:5" ht="15">
      <c r="B7" s="2"/>
      <c r="C7" s="9" t="s">
        <v>2</v>
      </c>
      <c r="D7" s="16">
        <v>17580</v>
      </c>
      <c r="E7" s="2"/>
    </row>
    <row r="8" spans="2:5" ht="15">
      <c r="B8" s="2"/>
      <c r="C8" s="8" t="s">
        <v>3</v>
      </c>
      <c r="D8" s="18">
        <f>SUM(D6:D7)</f>
        <v>21837.54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101</v>
      </c>
      <c r="E10" s="14"/>
    </row>
    <row r="11" spans="2:5" ht="15">
      <c r="B11" s="10"/>
      <c r="C11" s="11" t="s">
        <v>8</v>
      </c>
      <c r="D11" s="21" t="s">
        <v>101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116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87.6*12*3.68</f>
        <v>3868.4159999999997</v>
      </c>
      <c r="E6" s="4"/>
    </row>
    <row r="7" spans="2:5" ht="15">
      <c r="B7" s="2"/>
      <c r="C7" s="9" t="s">
        <v>2</v>
      </c>
      <c r="D7" s="16">
        <v>31826</v>
      </c>
      <c r="E7" s="2"/>
    </row>
    <row r="8" spans="2:5" ht="15">
      <c r="B8" s="2"/>
      <c r="C8" s="8" t="s">
        <v>3</v>
      </c>
      <c r="D8" s="18">
        <f>SUM(D6:D7)</f>
        <v>35694.416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87</v>
      </c>
      <c r="E10" s="14"/>
    </row>
    <row r="11" spans="2:5" ht="15">
      <c r="B11" s="10"/>
      <c r="C11" s="11" t="s">
        <v>8</v>
      </c>
      <c r="D11" s="21" t="s">
        <v>87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117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105*12*1.66</f>
        <v>2091.6</v>
      </c>
      <c r="E6" s="4"/>
    </row>
    <row r="7" spans="2:5" ht="15">
      <c r="B7" s="2"/>
      <c r="C7" s="9" t="s">
        <v>2</v>
      </c>
      <c r="D7" s="16">
        <v>-1355</v>
      </c>
      <c r="E7" s="2"/>
    </row>
    <row r="8" spans="2:5" ht="15">
      <c r="B8" s="2"/>
      <c r="C8" s="8" t="s">
        <v>3</v>
      </c>
      <c r="D8" s="18">
        <f>SUM(D6:D7)</f>
        <v>736.5999999999999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/>
      <c r="E10" s="14"/>
    </row>
    <row r="11" spans="2:5" ht="15">
      <c r="B11" s="10"/>
      <c r="C11" s="11" t="s">
        <v>8</v>
      </c>
      <c r="D11" s="21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128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87.6*12*3.38</f>
        <v>3553.055999999999</v>
      </c>
      <c r="E6" s="4"/>
    </row>
    <row r="7" spans="2:5" ht="15">
      <c r="B7" s="2"/>
      <c r="C7" s="9" t="s">
        <v>2</v>
      </c>
      <c r="D7" s="16">
        <v>15363</v>
      </c>
      <c r="E7" s="2"/>
    </row>
    <row r="8" spans="2:5" ht="15">
      <c r="B8" s="2"/>
      <c r="C8" s="8" t="s">
        <v>3</v>
      </c>
      <c r="D8" s="18">
        <f>SUM(D6:D7)</f>
        <v>18916.056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21</v>
      </c>
      <c r="E10" s="14"/>
    </row>
    <row r="11" spans="2:5" ht="15">
      <c r="B11" s="10"/>
      <c r="C11" s="11" t="s">
        <v>8</v>
      </c>
      <c r="D11" s="21" t="s">
        <v>21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129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57.7*12*1.74</f>
        <v>1204.776</v>
      </c>
      <c r="E6" s="4"/>
    </row>
    <row r="7" spans="2:5" ht="15">
      <c r="B7" s="2"/>
      <c r="C7" s="9" t="s">
        <v>2</v>
      </c>
      <c r="D7" s="16">
        <v>6792</v>
      </c>
      <c r="E7" s="2"/>
    </row>
    <row r="8" spans="2:5" ht="15">
      <c r="B8" s="2"/>
      <c r="C8" s="8" t="s">
        <v>3</v>
      </c>
      <c r="D8" s="18">
        <f>SUM(D6:D7)</f>
        <v>7996.776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23</v>
      </c>
      <c r="E10" s="14"/>
    </row>
    <row r="11" spans="2:5" ht="15">
      <c r="B11" s="10"/>
      <c r="C11" s="11" t="s">
        <v>8</v>
      </c>
      <c r="D11" s="21" t="s">
        <v>23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130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96*12*2.07</f>
        <v>2384.64</v>
      </c>
      <c r="E6" s="4"/>
    </row>
    <row r="7" spans="2:5" ht="15">
      <c r="B7" s="2"/>
      <c r="C7" s="9" t="s">
        <v>2</v>
      </c>
      <c r="D7" s="16">
        <v>11782</v>
      </c>
      <c r="E7" s="2"/>
    </row>
    <row r="8" spans="2:5" ht="15">
      <c r="B8" s="2"/>
      <c r="C8" s="8" t="s">
        <v>3</v>
      </c>
      <c r="D8" s="18">
        <f>SUM(D6:D7)</f>
        <v>14166.64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131</v>
      </c>
      <c r="E10" s="14"/>
    </row>
    <row r="11" spans="2:5" ht="15">
      <c r="B11" s="10"/>
      <c r="C11" s="11" t="s">
        <v>8</v>
      </c>
      <c r="D11" s="21" t="s">
        <v>131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2"/>
  <sheetViews>
    <sheetView zoomScalePageLayoutView="0" workbookViewId="0" topLeftCell="A4">
      <selection activeCell="E17" sqref="E1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35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4933.7*12*3.4</f>
        <v>201294.95999999996</v>
      </c>
      <c r="E6" s="4"/>
    </row>
    <row r="7" spans="2:5" ht="30.75">
      <c r="B7" s="4"/>
      <c r="C7" s="17" t="s">
        <v>16</v>
      </c>
      <c r="D7" s="16">
        <v>14704.8</v>
      </c>
      <c r="E7" s="4"/>
    </row>
    <row r="8" spans="2:5" ht="15">
      <c r="B8" s="2"/>
      <c r="C8" s="9" t="s">
        <v>2</v>
      </c>
      <c r="D8" s="16">
        <v>269392</v>
      </c>
      <c r="E8" s="2"/>
    </row>
    <row r="9" spans="2:5" ht="15">
      <c r="B9" s="2"/>
      <c r="C9" s="8" t="s">
        <v>3</v>
      </c>
      <c r="D9" s="18">
        <f>SUM(D6:D8)</f>
        <v>485391.75999999995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30</v>
      </c>
      <c r="D11" s="14" t="s">
        <v>31</v>
      </c>
      <c r="E11" s="15" t="s">
        <v>73</v>
      </c>
    </row>
    <row r="12" spans="2:5" ht="30" customHeight="1">
      <c r="B12" s="14">
        <v>2</v>
      </c>
      <c r="C12" s="13" t="s">
        <v>36</v>
      </c>
      <c r="D12" s="19" t="s">
        <v>23</v>
      </c>
      <c r="E12" s="15" t="s">
        <v>19</v>
      </c>
    </row>
    <row r="13" spans="2:5" ht="30" customHeight="1">
      <c r="B13" s="14">
        <v>3</v>
      </c>
      <c r="C13" s="13" t="s">
        <v>38</v>
      </c>
      <c r="D13" s="14" t="s">
        <v>39</v>
      </c>
      <c r="E13" s="15" t="s">
        <v>19</v>
      </c>
    </row>
    <row r="14" spans="2:5" ht="30" customHeight="1">
      <c r="B14" s="14">
        <v>5</v>
      </c>
      <c r="C14" s="13" t="s">
        <v>203</v>
      </c>
      <c r="D14" s="19" t="s">
        <v>202</v>
      </c>
      <c r="E14" s="15" t="s">
        <v>82</v>
      </c>
    </row>
    <row r="15" spans="2:5" ht="30" customHeight="1">
      <c r="B15" s="14">
        <v>7</v>
      </c>
      <c r="C15" s="13" t="s">
        <v>195</v>
      </c>
      <c r="D15" s="19" t="s">
        <v>201</v>
      </c>
      <c r="E15" s="15" t="s">
        <v>82</v>
      </c>
    </row>
    <row r="16" spans="2:5" ht="15">
      <c r="B16" s="10"/>
      <c r="C16" s="11" t="s">
        <v>8</v>
      </c>
      <c r="D16" s="21" t="s">
        <v>164</v>
      </c>
      <c r="E16" s="3"/>
    </row>
    <row r="17" spans="2:5" ht="15">
      <c r="B17" s="2"/>
      <c r="C17" s="2"/>
      <c r="D17" s="2"/>
      <c r="E17" s="2"/>
    </row>
    <row r="18" spans="2:5" ht="52.5" customHeight="1">
      <c r="B18" s="2"/>
      <c r="C18" s="28" t="s">
        <v>9</v>
      </c>
      <c r="D18" s="29"/>
      <c r="E18" s="29"/>
    </row>
    <row r="19" spans="2:5" ht="55.5" customHeight="1">
      <c r="B19" s="2"/>
      <c r="C19" s="30" t="s">
        <v>12</v>
      </c>
      <c r="D19" s="30"/>
      <c r="E19" s="30"/>
    </row>
    <row r="22" ht="15">
      <c r="C22" s="1" t="s">
        <v>15</v>
      </c>
    </row>
  </sheetData>
  <sheetProtection/>
  <mergeCells count="4">
    <mergeCell ref="C2:D2"/>
    <mergeCell ref="C3:D3"/>
    <mergeCell ref="C18:E18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132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105.4*12*0.85</f>
        <v>1075.0800000000002</v>
      </c>
      <c r="E6" s="4"/>
    </row>
    <row r="7" spans="2:5" ht="15">
      <c r="B7" s="2"/>
      <c r="C7" s="9" t="s">
        <v>2</v>
      </c>
      <c r="D7" s="16">
        <v>11206</v>
      </c>
      <c r="E7" s="2"/>
    </row>
    <row r="8" spans="2:5" ht="15">
      <c r="B8" s="2"/>
      <c r="C8" s="8" t="s">
        <v>3</v>
      </c>
      <c r="D8" s="18">
        <f>SUM(D6:D7)</f>
        <v>12281.08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98</v>
      </c>
      <c r="E10" s="14"/>
    </row>
    <row r="11" spans="2:5" ht="15">
      <c r="B11" s="10"/>
      <c r="C11" s="11" t="s">
        <v>8</v>
      </c>
      <c r="D11" s="21" t="s">
        <v>98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133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127.1*12*1.8</f>
        <v>2745.3599999999997</v>
      </c>
      <c r="E6" s="4"/>
    </row>
    <row r="7" spans="2:5" ht="15">
      <c r="B7" s="2"/>
      <c r="C7" s="9" t="s">
        <v>2</v>
      </c>
      <c r="D7" s="16">
        <v>-13199</v>
      </c>
      <c r="E7" s="2"/>
    </row>
    <row r="8" spans="2:5" ht="15">
      <c r="B8" s="2"/>
      <c r="C8" s="8" t="s">
        <v>3</v>
      </c>
      <c r="D8" s="18">
        <f>SUM(D6:D7)</f>
        <v>-10453.64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/>
      <c r="E10" s="14"/>
    </row>
    <row r="11" spans="2:5" ht="15">
      <c r="B11" s="10"/>
      <c r="C11" s="11" t="s">
        <v>8</v>
      </c>
      <c r="D11" s="21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134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54.9*12*1.59</f>
        <v>1047.492</v>
      </c>
      <c r="E6" s="4"/>
    </row>
    <row r="7" spans="2:5" ht="15">
      <c r="B7" s="2"/>
      <c r="C7" s="9" t="s">
        <v>2</v>
      </c>
      <c r="D7" s="16">
        <v>15406</v>
      </c>
      <c r="E7" s="2"/>
    </row>
    <row r="8" spans="2:5" ht="15">
      <c r="B8" s="2"/>
      <c r="C8" s="8" t="s">
        <v>3</v>
      </c>
      <c r="D8" s="18">
        <f>SUM(D6:D7)</f>
        <v>16453.492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37</v>
      </c>
      <c r="E10" s="14"/>
    </row>
    <row r="11" spans="2:5" ht="15">
      <c r="B11" s="10"/>
      <c r="C11" s="11" t="s">
        <v>8</v>
      </c>
      <c r="D11" s="21" t="s">
        <v>37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135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100.5*12*1.36</f>
        <v>1640.16</v>
      </c>
      <c r="E6" s="4"/>
    </row>
    <row r="7" spans="2:5" ht="15">
      <c r="B7" s="2"/>
      <c r="C7" s="9" t="s">
        <v>2</v>
      </c>
      <c r="D7" s="16">
        <v>5040</v>
      </c>
      <c r="E7" s="2"/>
    </row>
    <row r="8" spans="2:5" ht="15">
      <c r="B8" s="2"/>
      <c r="C8" s="8" t="s">
        <v>3</v>
      </c>
      <c r="D8" s="18">
        <f>SUM(D6:D7)</f>
        <v>6680.16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50</v>
      </c>
      <c r="E10" s="14"/>
    </row>
    <row r="11" spans="2:5" ht="15">
      <c r="B11" s="10"/>
      <c r="C11" s="11" t="s">
        <v>8</v>
      </c>
      <c r="D11" s="21" t="s">
        <v>50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136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84.8*12*1.7</f>
        <v>1729.9199999999998</v>
      </c>
      <c r="E6" s="4"/>
    </row>
    <row r="7" spans="2:5" ht="15">
      <c r="B7" s="2"/>
      <c r="C7" s="9" t="s">
        <v>2</v>
      </c>
      <c r="D7" s="16">
        <v>11511</v>
      </c>
      <c r="E7" s="2"/>
    </row>
    <row r="8" spans="2:5" ht="15">
      <c r="B8" s="2"/>
      <c r="C8" s="8" t="s">
        <v>3</v>
      </c>
      <c r="D8" s="18">
        <f>SUM(D6:D7)</f>
        <v>13240.92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107</v>
      </c>
      <c r="E10" s="14"/>
    </row>
    <row r="11" spans="2:5" ht="15">
      <c r="B11" s="10"/>
      <c r="C11" s="11" t="s">
        <v>8</v>
      </c>
      <c r="D11" s="21" t="s">
        <v>107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137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137.6*12*1.58</f>
        <v>2608.8959999999997</v>
      </c>
      <c r="E6" s="4"/>
    </row>
    <row r="7" spans="2:5" ht="15">
      <c r="B7" s="2"/>
      <c r="C7" s="9" t="s">
        <v>2</v>
      </c>
      <c r="D7" s="16">
        <v>11502</v>
      </c>
      <c r="E7" s="2"/>
    </row>
    <row r="8" spans="2:5" ht="15">
      <c r="B8" s="2"/>
      <c r="C8" s="8" t="s">
        <v>3</v>
      </c>
      <c r="D8" s="18">
        <f>SUM(D6:D7)</f>
        <v>14110.896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131</v>
      </c>
      <c r="E10" s="14"/>
    </row>
    <row r="11" spans="2:5" ht="15">
      <c r="B11" s="10"/>
      <c r="C11" s="11" t="s">
        <v>8</v>
      </c>
      <c r="D11" s="21" t="s">
        <v>131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3">
      <selection activeCell="J25" sqref="J2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138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114.1*12*0</f>
        <v>0</v>
      </c>
      <c r="E6" s="4"/>
    </row>
    <row r="7" spans="2:5" ht="15">
      <c r="B7" s="2"/>
      <c r="C7" s="9" t="s">
        <v>2</v>
      </c>
      <c r="D7" s="16">
        <v>6753</v>
      </c>
      <c r="E7" s="2"/>
    </row>
    <row r="8" spans="2:5" ht="15">
      <c r="B8" s="2"/>
      <c r="C8" s="8" t="s">
        <v>3</v>
      </c>
      <c r="D8" s="18">
        <f>SUM(D6:D7)</f>
        <v>6753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50</v>
      </c>
      <c r="E10" s="14"/>
    </row>
    <row r="11" spans="2:5" ht="15">
      <c r="B11" s="10"/>
      <c r="C11" s="11" t="s">
        <v>8</v>
      </c>
      <c r="D11" s="21" t="s">
        <v>50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139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78.8*12*2.96</f>
        <v>2798.9759999999997</v>
      </c>
      <c r="E6" s="4"/>
    </row>
    <row r="7" spans="2:5" ht="15">
      <c r="B7" s="2"/>
      <c r="C7" s="9" t="s">
        <v>2</v>
      </c>
      <c r="D7" s="16">
        <v>19568</v>
      </c>
      <c r="E7" s="2"/>
    </row>
    <row r="8" spans="2:5" ht="15">
      <c r="B8" s="2"/>
      <c r="C8" s="8" t="s">
        <v>3</v>
      </c>
      <c r="D8" s="18">
        <f>SUM(D6:D7)</f>
        <v>22366.976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54</v>
      </c>
      <c r="E10" s="14"/>
    </row>
    <row r="11" spans="2:5" ht="15">
      <c r="B11" s="10"/>
      <c r="C11" s="11" t="s">
        <v>8</v>
      </c>
      <c r="D11" s="21" t="s">
        <v>54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140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93.2*12*0.32</f>
        <v>357.88800000000003</v>
      </c>
      <c r="E6" s="4"/>
    </row>
    <row r="7" spans="2:5" ht="15">
      <c r="B7" s="2"/>
      <c r="C7" s="9" t="s">
        <v>2</v>
      </c>
      <c r="D7" s="16">
        <v>19366</v>
      </c>
      <c r="E7" s="2"/>
    </row>
    <row r="8" spans="2:5" ht="15">
      <c r="B8" s="2"/>
      <c r="C8" s="8" t="s">
        <v>3</v>
      </c>
      <c r="D8" s="18">
        <f>SUM(D6:D7)</f>
        <v>19723.888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124</v>
      </c>
      <c r="E10" s="14"/>
    </row>
    <row r="11" spans="2:5" ht="15">
      <c r="B11" s="10"/>
      <c r="C11" s="11" t="s">
        <v>8</v>
      </c>
      <c r="D11" s="21" t="s">
        <v>124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141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120.8*12*0.72</f>
        <v>1043.712</v>
      </c>
      <c r="E6" s="4"/>
    </row>
    <row r="7" spans="2:5" ht="15">
      <c r="B7" s="2"/>
      <c r="C7" s="9" t="s">
        <v>2</v>
      </c>
      <c r="D7" s="16">
        <v>-175</v>
      </c>
      <c r="E7" s="2"/>
    </row>
    <row r="8" spans="2:5" ht="15">
      <c r="B8" s="2"/>
      <c r="C8" s="8" t="s">
        <v>3</v>
      </c>
      <c r="D8" s="18">
        <f>SUM(D6:D7)</f>
        <v>868.712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/>
      <c r="E10" s="14"/>
    </row>
    <row r="11" spans="2:5" ht="15">
      <c r="B11" s="10"/>
      <c r="C11" s="11" t="s">
        <v>8</v>
      </c>
      <c r="D11" s="21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2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170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v>242650</v>
      </c>
      <c r="E6" s="4"/>
    </row>
    <row r="7" spans="2:5" ht="30.75">
      <c r="B7" s="4"/>
      <c r="C7" s="17" t="s">
        <v>16</v>
      </c>
      <c r="D7" s="16">
        <v>22070</v>
      </c>
      <c r="E7" s="4"/>
    </row>
    <row r="8" spans="2:5" ht="15">
      <c r="B8" s="2"/>
      <c r="C8" s="9" t="s">
        <v>2</v>
      </c>
      <c r="D8" s="16">
        <v>270586</v>
      </c>
      <c r="E8" s="2"/>
    </row>
    <row r="9" spans="2:5" ht="15">
      <c r="B9" s="2"/>
      <c r="C9" s="8" t="s">
        <v>3</v>
      </c>
      <c r="D9" s="18">
        <f>SUM(D6:D8)</f>
        <v>535306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30</v>
      </c>
      <c r="D11" s="14" t="s">
        <v>31</v>
      </c>
      <c r="E11" s="15" t="s">
        <v>73</v>
      </c>
    </row>
    <row r="12" spans="2:5" ht="30" customHeight="1">
      <c r="B12" s="14">
        <v>2</v>
      </c>
      <c r="C12" s="13" t="s">
        <v>192</v>
      </c>
      <c r="D12" s="19" t="s">
        <v>126</v>
      </c>
      <c r="E12" s="15" t="s">
        <v>19</v>
      </c>
    </row>
    <row r="13" spans="2:5" ht="30" customHeight="1">
      <c r="B13" s="14">
        <v>3</v>
      </c>
      <c r="C13" s="13" t="s">
        <v>38</v>
      </c>
      <c r="D13" s="19" t="s">
        <v>147</v>
      </c>
      <c r="E13" s="15" t="s">
        <v>19</v>
      </c>
    </row>
    <row r="14" spans="2:5" ht="30" customHeight="1">
      <c r="B14" s="14">
        <v>4</v>
      </c>
      <c r="C14" s="27" t="s">
        <v>193</v>
      </c>
      <c r="D14" s="19" t="s">
        <v>87</v>
      </c>
      <c r="E14" s="15" t="s">
        <v>19</v>
      </c>
    </row>
    <row r="15" spans="2:5" ht="30" customHeight="1">
      <c r="B15" s="14">
        <v>5</v>
      </c>
      <c r="C15" s="25" t="s">
        <v>171</v>
      </c>
      <c r="D15" s="19" t="s">
        <v>172</v>
      </c>
      <c r="E15" s="15" t="s">
        <v>19</v>
      </c>
    </row>
    <row r="16" spans="2:5" ht="30" customHeight="1">
      <c r="B16" s="14">
        <v>6</v>
      </c>
      <c r="C16" s="23" t="s">
        <v>173</v>
      </c>
      <c r="D16" s="19" t="s">
        <v>84</v>
      </c>
      <c r="E16" s="15" t="s">
        <v>19</v>
      </c>
    </row>
    <row r="17" spans="2:5" ht="15">
      <c r="B17" s="10"/>
      <c r="C17" s="11" t="s">
        <v>8</v>
      </c>
      <c r="D17" s="21" t="s">
        <v>194</v>
      </c>
      <c r="E17" s="3"/>
    </row>
    <row r="18" spans="2:5" ht="15">
      <c r="B18" s="2"/>
      <c r="C18" s="2"/>
      <c r="D18" s="2"/>
      <c r="E18" s="2"/>
    </row>
    <row r="19" spans="2:5" ht="52.5" customHeight="1">
      <c r="B19" s="2"/>
      <c r="C19" s="28" t="s">
        <v>9</v>
      </c>
      <c r="D19" s="29"/>
      <c r="E19" s="29"/>
    </row>
    <row r="20" spans="2:5" ht="55.5" customHeight="1">
      <c r="B20" s="2"/>
      <c r="C20" s="30" t="s">
        <v>12</v>
      </c>
      <c r="D20" s="30"/>
      <c r="E20" s="30"/>
    </row>
    <row r="23" ht="15">
      <c r="C23" s="1" t="s">
        <v>15</v>
      </c>
    </row>
  </sheetData>
  <sheetProtection/>
  <mergeCells count="4">
    <mergeCell ref="C2:D2"/>
    <mergeCell ref="C3:D3"/>
    <mergeCell ref="C19:E19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142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129.7*12*1.75</f>
        <v>2723.7</v>
      </c>
      <c r="E6" s="4"/>
    </row>
    <row r="7" spans="2:5" ht="15">
      <c r="B7" s="2"/>
      <c r="C7" s="9" t="s">
        <v>2</v>
      </c>
      <c r="D7" s="16">
        <v>36205</v>
      </c>
      <c r="E7" s="2"/>
    </row>
    <row r="8" spans="2:5" ht="15">
      <c r="B8" s="2"/>
      <c r="C8" s="8" t="s">
        <v>3</v>
      </c>
      <c r="D8" s="18">
        <f>SUM(D6:D7)</f>
        <v>38928.7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143</v>
      </c>
      <c r="E10" s="14"/>
    </row>
    <row r="11" spans="2:5" ht="15">
      <c r="B11" s="10"/>
      <c r="C11" s="11" t="s">
        <v>8</v>
      </c>
      <c r="D11" s="21" t="s">
        <v>143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6" sqref="D15:D16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144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195.9*12*0</f>
        <v>0</v>
      </c>
      <c r="E6" s="4"/>
    </row>
    <row r="7" spans="2:5" ht="15">
      <c r="B7" s="2"/>
      <c r="C7" s="9" t="s">
        <v>2</v>
      </c>
      <c r="D7" s="16">
        <v>26379</v>
      </c>
      <c r="E7" s="2"/>
    </row>
    <row r="8" spans="2:5" ht="15">
      <c r="B8" s="2"/>
      <c r="C8" s="8" t="s">
        <v>3</v>
      </c>
      <c r="D8" s="18">
        <f>SUM(D6:D7)</f>
        <v>26379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145</v>
      </c>
      <c r="E10" s="14"/>
    </row>
    <row r="11" spans="2:5" ht="15">
      <c r="B11" s="10"/>
      <c r="C11" s="11" t="s">
        <v>8</v>
      </c>
      <c r="D11" s="21" t="s">
        <v>145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146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167.2*12*3.13</f>
        <v>6280.031999999999</v>
      </c>
      <c r="E6" s="4"/>
    </row>
    <row r="7" spans="2:5" ht="15">
      <c r="B7" s="2"/>
      <c r="C7" s="9" t="s">
        <v>2</v>
      </c>
      <c r="D7" s="16">
        <v>20906</v>
      </c>
      <c r="E7" s="2"/>
    </row>
    <row r="8" spans="2:5" ht="15">
      <c r="B8" s="2"/>
      <c r="C8" s="8" t="s">
        <v>3</v>
      </c>
      <c r="D8" s="18">
        <f>SUM(D6:D7)</f>
        <v>27186.032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147</v>
      </c>
      <c r="E10" s="14"/>
    </row>
    <row r="11" spans="2:5" ht="15">
      <c r="B11" s="10"/>
      <c r="C11" s="11" t="s">
        <v>8</v>
      </c>
      <c r="D11" s="21" t="s">
        <v>147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0" sqref="D10: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148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171.2*12*4</f>
        <v>8217.599999999999</v>
      </c>
      <c r="E6" s="4"/>
    </row>
    <row r="7" spans="2:5" ht="15">
      <c r="B7" s="2"/>
      <c r="C7" s="9" t="s">
        <v>2</v>
      </c>
      <c r="D7" s="16">
        <v>17372</v>
      </c>
      <c r="E7" s="2"/>
    </row>
    <row r="8" spans="2:5" ht="15">
      <c r="B8" s="2"/>
      <c r="C8" s="8" t="s">
        <v>3</v>
      </c>
      <c r="D8" s="18">
        <f>SUM(D6:D7)</f>
        <v>25589.6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48.75" customHeight="1">
      <c r="B10" s="5">
        <v>1</v>
      </c>
      <c r="C10" s="6" t="s">
        <v>189</v>
      </c>
      <c r="D10" s="19" t="s">
        <v>190</v>
      </c>
      <c r="E10" s="14" t="s">
        <v>191</v>
      </c>
    </row>
    <row r="11" spans="2:5" ht="30" customHeight="1">
      <c r="B11" s="5">
        <v>1</v>
      </c>
      <c r="C11" s="13" t="s">
        <v>77</v>
      </c>
      <c r="D11" s="19" t="s">
        <v>105</v>
      </c>
      <c r="E11" s="14"/>
    </row>
    <row r="12" spans="2:5" ht="15">
      <c r="B12" s="10"/>
      <c r="C12" s="11" t="s">
        <v>8</v>
      </c>
      <c r="D12" s="21" t="s">
        <v>105</v>
      </c>
      <c r="E12" s="3"/>
    </row>
    <row r="13" spans="2:5" ht="15">
      <c r="B13" s="2"/>
      <c r="C13" s="2"/>
      <c r="D13" s="2"/>
      <c r="E13" s="2"/>
    </row>
    <row r="14" spans="2:5" ht="52.5" customHeight="1">
      <c r="B14" s="2"/>
      <c r="C14" s="28"/>
      <c r="D14" s="29"/>
      <c r="E14" s="29"/>
    </row>
    <row r="15" spans="2:5" ht="55.5" customHeight="1">
      <c r="B15" s="2"/>
      <c r="C15" s="30" t="s">
        <v>12</v>
      </c>
      <c r="D15" s="30"/>
      <c r="E15" s="30"/>
    </row>
    <row r="18" ht="15">
      <c r="C18" s="1" t="s">
        <v>15</v>
      </c>
    </row>
  </sheetData>
  <sheetProtection/>
  <mergeCells count="4">
    <mergeCell ref="C2:D2"/>
    <mergeCell ref="C3:D3"/>
    <mergeCell ref="C14:E14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149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53.4*12*4.32</f>
        <v>2768.256</v>
      </c>
      <c r="E6" s="4"/>
    </row>
    <row r="7" spans="2:5" ht="15">
      <c r="B7" s="2"/>
      <c r="C7" s="9" t="s">
        <v>2</v>
      </c>
      <c r="D7" s="16">
        <v>17372</v>
      </c>
      <c r="E7" s="2"/>
    </row>
    <row r="8" spans="2:5" ht="15">
      <c r="B8" s="2"/>
      <c r="C8" s="8" t="s">
        <v>3</v>
      </c>
      <c r="D8" s="18">
        <f>SUM(D6:D7)</f>
        <v>20140.256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86</v>
      </c>
      <c r="E10" s="14"/>
    </row>
    <row r="11" spans="2:5" ht="15">
      <c r="B11" s="10"/>
      <c r="C11" s="11" t="s">
        <v>8</v>
      </c>
      <c r="D11" s="21" t="s">
        <v>86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150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79.8*12*4.14</f>
        <v>3964.4639999999995</v>
      </c>
      <c r="E6" s="4"/>
    </row>
    <row r="7" spans="2:5" ht="15">
      <c r="B7" s="2"/>
      <c r="C7" s="9" t="s">
        <v>2</v>
      </c>
      <c r="D7" s="16">
        <v>8025</v>
      </c>
      <c r="E7" s="2"/>
    </row>
    <row r="8" spans="2:5" ht="15">
      <c r="B8" s="2"/>
      <c r="C8" s="8" t="s">
        <v>3</v>
      </c>
      <c r="D8" s="18">
        <f>SUM(D6:D7)</f>
        <v>11989.464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98</v>
      </c>
      <c r="E10" s="14"/>
    </row>
    <row r="11" spans="2:5" ht="15">
      <c r="B11" s="10"/>
      <c r="C11" s="11" t="s">
        <v>8</v>
      </c>
      <c r="D11" s="21" t="s">
        <v>98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151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91.87*12*4.2</f>
        <v>4630.2480000000005</v>
      </c>
      <c r="E6" s="4"/>
    </row>
    <row r="7" spans="2:5" ht="15">
      <c r="B7" s="2"/>
      <c r="C7" s="9" t="s">
        <v>2</v>
      </c>
      <c r="D7" s="16">
        <v>36423</v>
      </c>
      <c r="E7" s="2"/>
    </row>
    <row r="8" spans="2:5" ht="15">
      <c r="B8" s="2"/>
      <c r="C8" s="8" t="s">
        <v>3</v>
      </c>
      <c r="D8" s="18">
        <f>SUM(D6:D7)</f>
        <v>41053.248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152</v>
      </c>
      <c r="E10" s="14"/>
    </row>
    <row r="11" spans="2:5" ht="15">
      <c r="B11" s="10"/>
      <c r="C11" s="11" t="s">
        <v>8</v>
      </c>
      <c r="D11" s="21" t="s">
        <v>152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153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73.4*12*0.02</f>
        <v>17.616000000000003</v>
      </c>
      <c r="E6" s="4"/>
    </row>
    <row r="7" spans="2:5" ht="15">
      <c r="B7" s="2"/>
      <c r="C7" s="9" t="s">
        <v>2</v>
      </c>
      <c r="D7" s="16">
        <v>8846</v>
      </c>
      <c r="E7" s="2"/>
    </row>
    <row r="8" spans="2:5" ht="15">
      <c r="B8" s="2"/>
      <c r="C8" s="8" t="s">
        <v>3</v>
      </c>
      <c r="D8" s="18">
        <f>SUM(D6:D7)</f>
        <v>8863.616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23</v>
      </c>
      <c r="E10" s="14"/>
    </row>
    <row r="11" spans="2:5" ht="15">
      <c r="B11" s="10"/>
      <c r="C11" s="11" t="s">
        <v>8</v>
      </c>
      <c r="D11" s="21" t="s">
        <v>23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154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93.4*12*0.53</f>
        <v>594.0240000000001</v>
      </c>
      <c r="E6" s="4"/>
    </row>
    <row r="7" spans="2:5" ht="15">
      <c r="B7" s="2"/>
      <c r="C7" s="9" t="s">
        <v>2</v>
      </c>
      <c r="D7" s="16">
        <v>10272</v>
      </c>
      <c r="E7" s="2"/>
    </row>
    <row r="8" spans="2:5" ht="15">
      <c r="B8" s="2"/>
      <c r="C8" s="8" t="s">
        <v>3</v>
      </c>
      <c r="D8" s="18">
        <f>SUM(D6:D7)</f>
        <v>10866.024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40</v>
      </c>
      <c r="E10" s="14"/>
    </row>
    <row r="11" spans="2:5" ht="15">
      <c r="B11" s="10"/>
      <c r="C11" s="11" t="s">
        <v>8</v>
      </c>
      <c r="D11" s="21" t="s">
        <v>40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155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101.7*12*0</f>
        <v>0</v>
      </c>
      <c r="E6" s="4"/>
    </row>
    <row r="7" spans="2:5" ht="15">
      <c r="B7" s="2"/>
      <c r="C7" s="9" t="s">
        <v>2</v>
      </c>
      <c r="D7" s="16">
        <v>25330</v>
      </c>
      <c r="E7" s="2"/>
    </row>
    <row r="8" spans="2:5" ht="15">
      <c r="B8" s="2"/>
      <c r="C8" s="8" t="s">
        <v>3</v>
      </c>
      <c r="D8" s="18">
        <f>SUM(D6:D7)</f>
        <v>25330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105</v>
      </c>
      <c r="E10" s="14"/>
    </row>
    <row r="11" spans="2:5" ht="15">
      <c r="B11" s="10"/>
      <c r="C11" s="11" t="s">
        <v>8</v>
      </c>
      <c r="D11" s="21" t="s">
        <v>105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20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41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2169.8*12*3.88</f>
        <v>101025.888</v>
      </c>
      <c r="E6" s="4"/>
    </row>
    <row r="7" spans="2:5" ht="30.75">
      <c r="B7" s="4"/>
      <c r="C7" s="17" t="s">
        <v>16</v>
      </c>
      <c r="D7" s="16">
        <v>6679.2</v>
      </c>
      <c r="E7" s="4"/>
    </row>
    <row r="8" spans="2:5" ht="15">
      <c r="B8" s="2"/>
      <c r="C8" s="9" t="s">
        <v>2</v>
      </c>
      <c r="D8" s="16">
        <v>19860</v>
      </c>
      <c r="E8" s="2"/>
    </row>
    <row r="9" spans="2:5" ht="15">
      <c r="B9" s="2"/>
      <c r="C9" s="8" t="s">
        <v>3</v>
      </c>
      <c r="D9" s="18">
        <f>SUM(D6:D8)</f>
        <v>127565.088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42</v>
      </c>
      <c r="D11" s="19" t="s">
        <v>44</v>
      </c>
      <c r="E11" s="13" t="s">
        <v>43</v>
      </c>
    </row>
    <row r="12" spans="2:5" ht="30" customHeight="1">
      <c r="B12" s="14">
        <v>2</v>
      </c>
      <c r="C12" s="13" t="s">
        <v>20</v>
      </c>
      <c r="D12" s="19" t="s">
        <v>37</v>
      </c>
      <c r="E12" s="15" t="s">
        <v>19</v>
      </c>
    </row>
    <row r="13" spans="2:5" ht="57" customHeight="1">
      <c r="B13" s="14">
        <v>3</v>
      </c>
      <c r="C13" s="13" t="s">
        <v>186</v>
      </c>
      <c r="D13" s="19" t="s">
        <v>187</v>
      </c>
      <c r="E13" s="15" t="s">
        <v>19</v>
      </c>
    </row>
    <row r="14" spans="2:5" ht="15">
      <c r="B14" s="10"/>
      <c r="C14" s="11" t="s">
        <v>8</v>
      </c>
      <c r="D14" s="21" t="s">
        <v>188</v>
      </c>
      <c r="E14" s="3"/>
    </row>
    <row r="15" spans="2:5" ht="15">
      <c r="B15" s="2"/>
      <c r="C15" s="2"/>
      <c r="D15" s="2"/>
      <c r="E15" s="2"/>
    </row>
    <row r="16" spans="2:5" ht="52.5" customHeight="1">
      <c r="B16" s="2"/>
      <c r="C16" s="28" t="s">
        <v>9</v>
      </c>
      <c r="D16" s="29"/>
      <c r="E16" s="29"/>
    </row>
    <row r="17" spans="2:5" ht="55.5" customHeight="1">
      <c r="B17" s="2"/>
      <c r="C17" s="30" t="s">
        <v>12</v>
      </c>
      <c r="D17" s="30"/>
      <c r="E17" s="30"/>
    </row>
    <row r="20" ht="15">
      <c r="C20" s="1" t="s">
        <v>15</v>
      </c>
    </row>
  </sheetData>
  <sheetProtection/>
  <mergeCells count="4">
    <mergeCell ref="C2:D2"/>
    <mergeCell ref="C3:D3"/>
    <mergeCell ref="C16:E16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156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90.7*12*2.38</f>
        <v>2590.3920000000003</v>
      </c>
      <c r="E6" s="4"/>
    </row>
    <row r="7" spans="2:5" ht="15">
      <c r="B7" s="2"/>
      <c r="C7" s="9" t="s">
        <v>2</v>
      </c>
      <c r="D7" s="16">
        <v>5399</v>
      </c>
      <c r="E7" s="2"/>
    </row>
    <row r="8" spans="2:5" ht="15">
      <c r="B8" s="2"/>
      <c r="C8" s="8" t="s">
        <v>3</v>
      </c>
      <c r="D8" s="18">
        <f>SUM(D6:D7)</f>
        <v>7989.392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23</v>
      </c>
      <c r="E10" s="14"/>
    </row>
    <row r="11" spans="2:5" ht="15">
      <c r="B11" s="10"/>
      <c r="C11" s="11" t="s">
        <v>8</v>
      </c>
      <c r="D11" s="21" t="s">
        <v>23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157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44.9*12*1.44</f>
        <v>775.872</v>
      </c>
      <c r="E6" s="4"/>
    </row>
    <row r="7" spans="2:5" ht="15">
      <c r="B7" s="2"/>
      <c r="C7" s="9" t="s">
        <v>2</v>
      </c>
      <c r="D7" s="16">
        <v>1051</v>
      </c>
      <c r="E7" s="2"/>
    </row>
    <row r="8" spans="2:5" ht="15">
      <c r="B8" s="2"/>
      <c r="C8" s="8" t="s">
        <v>3</v>
      </c>
      <c r="D8" s="18">
        <f>SUM(D6:D7)</f>
        <v>1826.8719999999998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158</v>
      </c>
      <c r="E10" s="14"/>
    </row>
    <row r="11" spans="2:5" ht="15">
      <c r="B11" s="10"/>
      <c r="C11" s="11" t="s">
        <v>8</v>
      </c>
      <c r="D11" s="21" t="s">
        <v>158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159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96.8*12*0.38</f>
        <v>441.40799999999996</v>
      </c>
      <c r="E6" s="4"/>
    </row>
    <row r="7" spans="2:5" ht="15">
      <c r="B7" s="2"/>
      <c r="C7" s="9" t="s">
        <v>2</v>
      </c>
      <c r="D7" s="16">
        <v>10164</v>
      </c>
      <c r="E7" s="2"/>
    </row>
    <row r="8" spans="2:5" ht="15">
      <c r="B8" s="2"/>
      <c r="C8" s="8" t="s">
        <v>3</v>
      </c>
      <c r="D8" s="18">
        <f>SUM(D6:D7)</f>
        <v>10605.408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40</v>
      </c>
      <c r="E10" s="14"/>
    </row>
    <row r="11" spans="2:5" ht="15">
      <c r="B11" s="10"/>
      <c r="C11" s="11" t="s">
        <v>8</v>
      </c>
      <c r="D11" s="21" t="s">
        <v>40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160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130.3*12*0.23</f>
        <v>359.62800000000004</v>
      </c>
      <c r="E6" s="4"/>
    </row>
    <row r="7" spans="2:5" ht="15">
      <c r="B7" s="2"/>
      <c r="C7" s="9" t="s">
        <v>2</v>
      </c>
      <c r="D7" s="16">
        <v>40663</v>
      </c>
      <c r="E7" s="2"/>
    </row>
    <row r="8" spans="2:5" ht="15">
      <c r="B8" s="2"/>
      <c r="C8" s="8" t="s">
        <v>3</v>
      </c>
      <c r="D8" s="18">
        <f>SUM(D6:D7)</f>
        <v>41022.628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152</v>
      </c>
      <c r="E10" s="14"/>
    </row>
    <row r="11" spans="2:5" ht="15">
      <c r="B11" s="10"/>
      <c r="C11" s="11" t="s">
        <v>8</v>
      </c>
      <c r="D11" s="21" t="s">
        <v>152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161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135.3*12*2.69</f>
        <v>4367.484</v>
      </c>
      <c r="E6" s="4"/>
    </row>
    <row r="7" spans="2:5" ht="15">
      <c r="B7" s="2"/>
      <c r="C7" s="9" t="s">
        <v>2</v>
      </c>
      <c r="D7" s="16">
        <v>37828</v>
      </c>
      <c r="E7" s="2"/>
    </row>
    <row r="8" spans="2:5" ht="15">
      <c r="B8" s="2"/>
      <c r="C8" s="8" t="s">
        <v>3</v>
      </c>
      <c r="D8" s="18">
        <f>SUM(D6:D7)</f>
        <v>42195.484</v>
      </c>
      <c r="E8" s="2"/>
    </row>
    <row r="9" spans="2:5" ht="48.75" customHeight="1">
      <c r="B9" s="5" t="s">
        <v>4</v>
      </c>
      <c r="C9" s="6" t="s">
        <v>5</v>
      </c>
      <c r="D9" s="13" t="s">
        <v>6</v>
      </c>
      <c r="E9" s="14" t="s">
        <v>7</v>
      </c>
    </row>
    <row r="10" spans="2:5" ht="30" customHeight="1">
      <c r="B10" s="5">
        <v>1</v>
      </c>
      <c r="C10" s="13" t="s">
        <v>77</v>
      </c>
      <c r="D10" s="19" t="s">
        <v>162</v>
      </c>
      <c r="E10" s="14"/>
    </row>
    <row r="11" spans="2:5" ht="15">
      <c r="B11" s="10"/>
      <c r="C11" s="11" t="s">
        <v>8</v>
      </c>
      <c r="D11" s="21" t="s">
        <v>162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28"/>
      <c r="D13" s="29"/>
      <c r="E13" s="29"/>
    </row>
    <row r="14" spans="2:5" ht="55.5" customHeight="1">
      <c r="B14" s="2"/>
      <c r="C14" s="30" t="s">
        <v>12</v>
      </c>
      <c r="D14" s="30"/>
      <c r="E14" s="30"/>
    </row>
    <row r="17" ht="15">
      <c r="C17" s="1" t="s">
        <v>15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46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4263.3*12*4.63</f>
        <v>236868.94800000003</v>
      </c>
      <c r="E6" s="4"/>
    </row>
    <row r="7" spans="2:5" ht="30.75">
      <c r="B7" s="4"/>
      <c r="C7" s="17" t="s">
        <v>16</v>
      </c>
      <c r="D7" s="16">
        <v>10649.49</v>
      </c>
      <c r="E7" s="4"/>
    </row>
    <row r="8" spans="2:5" ht="15">
      <c r="B8" s="2"/>
      <c r="C8" s="9" t="s">
        <v>2</v>
      </c>
      <c r="D8" s="16">
        <v>-97406</v>
      </c>
      <c r="E8" s="2"/>
    </row>
    <row r="9" spans="2:5" ht="15">
      <c r="B9" s="2"/>
      <c r="C9" s="8" t="s">
        <v>3</v>
      </c>
      <c r="D9" s="18">
        <f>SUM(D6:D8)</f>
        <v>150112.43800000002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47</v>
      </c>
      <c r="D11" s="19" t="s">
        <v>48</v>
      </c>
      <c r="E11" s="13" t="s">
        <v>43</v>
      </c>
    </row>
    <row r="12" spans="2:5" ht="30" customHeight="1">
      <c r="B12" s="14">
        <v>2</v>
      </c>
      <c r="C12" s="13" t="s">
        <v>38</v>
      </c>
      <c r="D12" s="19" t="s">
        <v>49</v>
      </c>
      <c r="E12" s="15" t="s">
        <v>19</v>
      </c>
    </row>
    <row r="13" spans="2:5" ht="30" customHeight="1">
      <c r="B13" s="14">
        <v>3</v>
      </c>
      <c r="C13" s="13" t="s">
        <v>20</v>
      </c>
      <c r="D13" s="19" t="s">
        <v>23</v>
      </c>
      <c r="E13" s="15" t="s">
        <v>19</v>
      </c>
    </row>
    <row r="14" spans="2:5" ht="30" customHeight="1">
      <c r="B14" s="14">
        <v>4</v>
      </c>
      <c r="C14" s="13" t="s">
        <v>51</v>
      </c>
      <c r="D14" s="19" t="s">
        <v>52</v>
      </c>
      <c r="E14" s="13" t="s">
        <v>43</v>
      </c>
    </row>
    <row r="15" spans="2:5" ht="30" customHeight="1">
      <c r="B15" s="14">
        <v>5</v>
      </c>
      <c r="C15" s="13" t="s">
        <v>165</v>
      </c>
      <c r="D15" s="19" t="s">
        <v>204</v>
      </c>
      <c r="E15" s="15" t="s">
        <v>19</v>
      </c>
    </row>
    <row r="16" spans="2:5" ht="15">
      <c r="B16" s="10"/>
      <c r="C16" s="11" t="s">
        <v>8</v>
      </c>
      <c r="D16" s="21" t="s">
        <v>166</v>
      </c>
      <c r="E16" s="3"/>
    </row>
    <row r="17" spans="2:5" ht="15">
      <c r="B17" s="2"/>
      <c r="C17" s="2"/>
      <c r="D17" s="2"/>
      <c r="E17" s="2"/>
    </row>
    <row r="18" spans="2:5" ht="52.5" customHeight="1">
      <c r="B18" s="2"/>
      <c r="C18" s="28" t="s">
        <v>9</v>
      </c>
      <c r="D18" s="29"/>
      <c r="E18" s="29"/>
    </row>
    <row r="19" spans="2:5" ht="55.5" customHeight="1">
      <c r="B19" s="2"/>
      <c r="C19" s="30" t="s">
        <v>12</v>
      </c>
      <c r="D19" s="30"/>
      <c r="E19" s="30"/>
    </row>
    <row r="22" ht="15">
      <c r="C22" s="1" t="s">
        <v>15</v>
      </c>
    </row>
  </sheetData>
  <sheetProtection/>
  <mergeCells count="4">
    <mergeCell ref="C2:D2"/>
    <mergeCell ref="C3:D3"/>
    <mergeCell ref="C18:E18"/>
    <mergeCell ref="C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31" t="s">
        <v>10</v>
      </c>
      <c r="D2" s="31"/>
    </row>
    <row r="3" spans="1:256" ht="18.75">
      <c r="A3" s="4"/>
      <c r="B3" s="4"/>
      <c r="C3" s="32" t="s">
        <v>53</v>
      </c>
      <c r="D3" s="3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</v>
      </c>
      <c r="D6" s="16">
        <f>4188.2*12*3.95</f>
        <v>198520.68</v>
      </c>
      <c r="E6" s="4"/>
    </row>
    <row r="7" spans="2:5" ht="30.75">
      <c r="B7" s="4"/>
      <c r="C7" s="17" t="s">
        <v>16</v>
      </c>
      <c r="D7" s="16">
        <v>12487.2</v>
      </c>
      <c r="E7" s="4"/>
    </row>
    <row r="8" spans="2:5" ht="15">
      <c r="B8" s="2"/>
      <c r="C8" s="9" t="s">
        <v>2</v>
      </c>
      <c r="D8" s="16">
        <v>295433</v>
      </c>
      <c r="E8" s="2"/>
    </row>
    <row r="9" spans="2:5" ht="15">
      <c r="B9" s="2"/>
      <c r="C9" s="8" t="s">
        <v>3</v>
      </c>
      <c r="D9" s="18">
        <f>SUM(D6:D8)</f>
        <v>506440.88</v>
      </c>
      <c r="E9" s="2"/>
    </row>
    <row r="10" spans="2:5" ht="48.75" customHeight="1">
      <c r="B10" s="5" t="s">
        <v>4</v>
      </c>
      <c r="C10" s="6" t="s">
        <v>5</v>
      </c>
      <c r="D10" s="13" t="s">
        <v>6</v>
      </c>
      <c r="E10" s="14" t="s">
        <v>7</v>
      </c>
    </row>
    <row r="11" spans="2:5" ht="30" customHeight="1">
      <c r="B11" s="14">
        <v>1</v>
      </c>
      <c r="C11" s="13" t="s">
        <v>30</v>
      </c>
      <c r="D11" s="19" t="s">
        <v>34</v>
      </c>
      <c r="E11" s="15" t="s">
        <v>73</v>
      </c>
    </row>
    <row r="12" spans="2:5" ht="30" customHeight="1">
      <c r="B12" s="14">
        <v>2</v>
      </c>
      <c r="C12" s="13" t="s">
        <v>38</v>
      </c>
      <c r="D12" s="19" t="s">
        <v>54</v>
      </c>
      <c r="E12" s="15" t="s">
        <v>19</v>
      </c>
    </row>
    <row r="13" spans="2:5" ht="30" customHeight="1">
      <c r="B13" s="14">
        <v>3</v>
      </c>
      <c r="C13" s="13" t="s">
        <v>20</v>
      </c>
      <c r="D13" s="19" t="s">
        <v>21</v>
      </c>
      <c r="E13" s="15" t="s">
        <v>19</v>
      </c>
    </row>
    <row r="14" spans="2:5" ht="30" customHeight="1">
      <c r="B14" s="14">
        <v>4</v>
      </c>
      <c r="C14" s="13" t="s">
        <v>205</v>
      </c>
      <c r="D14" s="19" t="s">
        <v>168</v>
      </c>
      <c r="E14" s="15" t="s">
        <v>19</v>
      </c>
    </row>
    <row r="15" spans="2:5" ht="15">
      <c r="B15" s="10"/>
      <c r="C15" s="11" t="s">
        <v>8</v>
      </c>
      <c r="D15" s="21" t="s">
        <v>167</v>
      </c>
      <c r="E15" s="3"/>
    </row>
    <row r="16" spans="2:5" ht="15">
      <c r="B16" s="2"/>
      <c r="C16" s="2"/>
      <c r="D16" s="2"/>
      <c r="E16" s="2"/>
    </row>
    <row r="17" spans="2:5" ht="52.5" customHeight="1">
      <c r="B17" s="2"/>
      <c r="C17" s="28" t="s">
        <v>9</v>
      </c>
      <c r="D17" s="29"/>
      <c r="E17" s="29"/>
    </row>
    <row r="18" spans="2:5" ht="55.5" customHeight="1">
      <c r="B18" s="2"/>
      <c r="C18" s="30" t="s">
        <v>12</v>
      </c>
      <c r="D18" s="30"/>
      <c r="E18" s="30"/>
    </row>
    <row r="21" ht="15">
      <c r="C21" s="1" t="s">
        <v>15</v>
      </c>
    </row>
  </sheetData>
  <sheetProtection/>
  <mergeCells count="4">
    <mergeCell ref="C2:D2"/>
    <mergeCell ref="C3:D3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Помазова Любовь Юрьевна</cp:lastModifiedBy>
  <cp:lastPrinted>2017-01-18T07:41:56Z</cp:lastPrinted>
  <dcterms:created xsi:type="dcterms:W3CDTF">2017-01-11T05:47:49Z</dcterms:created>
  <dcterms:modified xsi:type="dcterms:W3CDTF">2017-02-16T11:09:49Z</dcterms:modified>
  <cp:category/>
  <cp:version/>
  <cp:contentType/>
  <cp:contentStatus/>
</cp:coreProperties>
</file>