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52" activeTab="58"/>
  </bookViews>
  <sheets>
    <sheet name="Рожд.1" sheetId="1" r:id="rId1"/>
    <sheet name="Рожд.2" sheetId="2" r:id="rId2"/>
    <sheet name="Рожд.3)" sheetId="3" r:id="rId3"/>
    <sheet name="Рожд.4" sheetId="4" r:id="rId4"/>
    <sheet name="Рожд.5" sheetId="5" r:id="rId5"/>
    <sheet name="Рожд.6" sheetId="6" r:id="rId6"/>
    <sheet name="Рожд.7" sheetId="7" r:id="rId7"/>
    <sheet name="Рожд.8" sheetId="8" r:id="rId8"/>
    <sheet name="Рожд.10" sheetId="9" r:id="rId9"/>
    <sheet name="Весенняя,2" sheetId="10" r:id="rId10"/>
    <sheet name="Семашко,20" sheetId="11" r:id="rId11"/>
    <sheet name="Школьная,1" sheetId="12" r:id="rId12"/>
    <sheet name="Энергетиков,5" sheetId="13" r:id="rId13"/>
    <sheet name="Гидростр.10" sheetId="14" r:id="rId14"/>
    <sheet name="Гидростр.18" sheetId="15" r:id="rId15"/>
    <sheet name="Гидростр.20" sheetId="16" r:id="rId16"/>
    <sheet name="Гидростр.24" sheetId="17" r:id="rId17"/>
    <sheet name="Гидростр.26" sheetId="18" r:id="rId18"/>
    <sheet name="Гидростр.12" sheetId="19" r:id="rId19"/>
    <sheet name="Гидростр.14" sheetId="20" r:id="rId20"/>
    <sheet name="Гидростр.16" sheetId="21" r:id="rId21"/>
    <sheet name="Пл. 1Мая д.1" sheetId="22" r:id="rId22"/>
    <sheet name="Пл. 1Мая д.2" sheetId="23" r:id="rId23"/>
    <sheet name="Гостиная 2" sheetId="24" r:id="rId24"/>
    <sheet name="Гостиная 9" sheetId="25" r:id="rId25"/>
    <sheet name="Гостиная 11" sheetId="26" r:id="rId26"/>
    <sheet name="Гостиная 13" sheetId="27" r:id="rId27"/>
    <sheet name="Гостиная 15" sheetId="28" r:id="rId28"/>
    <sheet name="Гостиная 18" sheetId="29" r:id="rId29"/>
    <sheet name="Дамбовая,4" sheetId="30" r:id="rId30"/>
    <sheet name="Клубная 1а" sheetId="31" r:id="rId31"/>
    <sheet name="Ковалевской 3" sheetId="32" r:id="rId32"/>
    <sheet name="Ковалевской 6" sheetId="33" r:id="rId33"/>
    <sheet name="Кржижановского2" sheetId="34" r:id="rId34"/>
    <sheet name="Кржижановского 3" sheetId="35" r:id="rId35"/>
    <sheet name="Овражная 2" sheetId="36" r:id="rId36"/>
    <sheet name="Овражная 4" sheetId="37" r:id="rId37"/>
    <sheet name="Овражная 5" sheetId="38" r:id="rId38"/>
    <sheet name="Овражная 9" sheetId="39" r:id="rId39"/>
    <sheet name="Пер.Энергетиков 1" sheetId="40" r:id="rId40"/>
    <sheet name="Пер.Энергетиков 2" sheetId="41" r:id="rId41"/>
    <sheet name="Пер.Энергетиков 3" sheetId="42" r:id="rId42"/>
    <sheet name="Первомайская 4" sheetId="43" r:id="rId43"/>
    <sheet name="Первомайская 6" sheetId="44" r:id="rId44"/>
    <sheet name="Первомайская 7" sheetId="45" r:id="rId45"/>
    <sheet name="Первомайская 10" sheetId="46" r:id="rId46"/>
    <sheet name="Первомайская 11" sheetId="47" r:id="rId47"/>
    <sheet name="Первомайская 14" sheetId="48" r:id="rId48"/>
    <sheet name="Первомайская 16" sheetId="49" r:id="rId49"/>
    <sheet name="Первомайская 18" sheetId="50" r:id="rId50"/>
    <sheet name="Плотничная 3" sheetId="51" r:id="rId51"/>
    <sheet name="Плотничная 4" sheetId="52" r:id="rId52"/>
    <sheet name="Рабочая 2" sheetId="53" r:id="rId53"/>
    <sheet name="Рабочая 12" sheetId="54" r:id="rId54"/>
    <sheet name="Рабочая 14" sheetId="55" r:id="rId55"/>
    <sheet name="Рабочая 16" sheetId="56" r:id="rId56"/>
    <sheet name="Рабочая 20" sheetId="57" r:id="rId57"/>
    <sheet name="Северная 2" sheetId="58" r:id="rId58"/>
    <sheet name="Северная 3" sheetId="59" r:id="rId59"/>
    <sheet name="Северная 5" sheetId="60" r:id="rId60"/>
    <sheet name="Северная 9" sheetId="61" r:id="rId61"/>
    <sheet name="Семашко 5" sheetId="62" r:id="rId62"/>
    <sheet name="Семашко 12" sheetId="63" r:id="rId63"/>
    <sheet name="Семашко 18" sheetId="64" r:id="rId64"/>
    <sheet name="Семашко 23" sheetId="65" r:id="rId65"/>
    <sheet name="Семашко 24" sheetId="66" r:id="rId66"/>
    <sheet name="Сеченова 3" sheetId="67" r:id="rId67"/>
    <sheet name="Учительская 25" sheetId="68" r:id="rId68"/>
    <sheet name="Учительская 28" sheetId="69" r:id="rId69"/>
    <sheet name="Лист2" sheetId="70" r:id="rId70"/>
    <sheet name="Лист3" sheetId="71" r:id="rId71"/>
  </sheets>
  <definedNames/>
  <calcPr fullCalcOnLoad="1"/>
</workbook>
</file>

<file path=xl/sharedStrings.xml><?xml version="1.0" encoding="utf-8"?>
<sst xmlns="http://schemas.openxmlformats.org/spreadsheetml/2006/main" count="1178" uniqueCount="205">
  <si>
    <r>
      <t xml:space="preserve">                              </t>
    </r>
    <r>
      <rPr>
        <b/>
        <u val="single"/>
        <sz val="12"/>
        <color indexed="8"/>
        <rFont val="Times New Roman"/>
        <family val="1"/>
      </rPr>
      <t xml:space="preserve">Текущий ремонт </t>
    </r>
  </si>
  <si>
    <t>план на 2017 год</t>
  </si>
  <si>
    <t>к выполнению</t>
  </si>
  <si>
    <t>№ п.п.</t>
  </si>
  <si>
    <t xml:space="preserve">                                  Вид работ </t>
  </si>
  <si>
    <t>Ориентировочная стоимость                                                                                                                                                                                                             в руб.</t>
  </si>
  <si>
    <t>Обоснование</t>
  </si>
  <si>
    <t>Итого</t>
  </si>
  <si>
    <t>Стоимость услуг по содержанию жилья за 1 кв.м. общей площади с 01.07.2017г. будет сформирована с учетом применения индекса роста потребительских цен , официально установленного Правительством Нижегородской области.</t>
  </si>
  <si>
    <t>План ремонтных работ на 2017 год</t>
  </si>
  <si>
    <t>по дому № 1 ул. Рождественская</t>
  </si>
  <si>
    <t>Свои предложения и замечания по формированию плана текущего ремонта на 2017год просим направлять по тел: 6-68-55,  факс: 7-91-33, или на адрес электронной почты ООО «Домоуправляюая компания"  duk-zvl@list.ru</t>
  </si>
  <si>
    <t>Директор ООО "Домоуправляющая компания"                                         Е.М.Кузьмичев</t>
  </si>
  <si>
    <t>по дому № 2 ул. Рождественская</t>
  </si>
  <si>
    <t>по результатам обследования</t>
  </si>
  <si>
    <t>Ремонт отмостки местами</t>
  </si>
  <si>
    <t>по дому № 3 ул. Рождественская</t>
  </si>
  <si>
    <t>по заявлениям жителей и результатам обследования</t>
  </si>
  <si>
    <t>Смена запорной арматуры отопления и ГВС</t>
  </si>
  <si>
    <t>по дому № 4 ул. Рождественская</t>
  </si>
  <si>
    <t>по дому № 5 ул. Рождественская</t>
  </si>
  <si>
    <t>16 т.р.</t>
  </si>
  <si>
    <t>по дому № 7 ул. Рождественская</t>
  </si>
  <si>
    <t>по заявлением жителей и результатам обследования</t>
  </si>
  <si>
    <t>54 т.р.</t>
  </si>
  <si>
    <t>60 т.р.</t>
  </si>
  <si>
    <t>по дому № 8 ул. Рождественская</t>
  </si>
  <si>
    <t>Утепление фасада по кв.37,72</t>
  </si>
  <si>
    <t>46 т.р.</t>
  </si>
  <si>
    <t>6 т.р.</t>
  </si>
  <si>
    <t>по дому № 10 ул. Рождественская</t>
  </si>
  <si>
    <t>по дому № 2 ул. Весенняя</t>
  </si>
  <si>
    <t>по дому № 20 ул. Семашко</t>
  </si>
  <si>
    <t>по дому № 1 ул. Школьная</t>
  </si>
  <si>
    <t>по дому № 5 ул. Энергетиков</t>
  </si>
  <si>
    <t>по дому № 18 ул. Гидростроительная</t>
  </si>
  <si>
    <t>по дому № 20 ул. Гидростроительная</t>
  </si>
  <si>
    <t>по дому № 24 ул. Гидростроительная</t>
  </si>
  <si>
    <t>по дому № 26 ул. Гидростроительная</t>
  </si>
  <si>
    <t>по дому № 12 ул. Гидростроительная</t>
  </si>
  <si>
    <t>по дому № 14 ул. Гидростроительная</t>
  </si>
  <si>
    <t>по дому № 16 ул. Гидростроительная</t>
  </si>
  <si>
    <t>по дому № 1 ул. Пл. 1 Мая</t>
  </si>
  <si>
    <t>по дому № 2 ул. Пл. 1 Мая</t>
  </si>
  <si>
    <t>Утепление фасада</t>
  </si>
  <si>
    <t>Ремонт кровли</t>
  </si>
  <si>
    <t>Ремонтные работы общего имущества по результатам обследований и заявлениям жителей ,поступающих в течении года</t>
  </si>
  <si>
    <t xml:space="preserve">Герметизация межпанельных швов </t>
  </si>
  <si>
    <t>20 т.р.</t>
  </si>
  <si>
    <t>по дому № 2 ул. Гостиная</t>
  </si>
  <si>
    <t>по дому № 9 ул. Гостиная</t>
  </si>
  <si>
    <t>по дому № 11 ул. Гостиная</t>
  </si>
  <si>
    <t>по дому № 13 ул. Гостиная</t>
  </si>
  <si>
    <t>по дому № 15 ул. Гостиная</t>
  </si>
  <si>
    <t>по дому № 18 ул. Гостиная</t>
  </si>
  <si>
    <t>по дому № 4 ул. Дамбовая</t>
  </si>
  <si>
    <t>по дому № 1а ул. Клубная</t>
  </si>
  <si>
    <t>по дому № 3 ул. С.Ковалевской</t>
  </si>
  <si>
    <t>по дому № 6 ул. С.Ковалевской</t>
  </si>
  <si>
    <t>по дому № 2 ул. Кржижановского</t>
  </si>
  <si>
    <t>25 т.р.</t>
  </si>
  <si>
    <t>по дому №3 ул. Кржижановского</t>
  </si>
  <si>
    <t>по дому №2 ул. Овражная</t>
  </si>
  <si>
    <t>по дому №4ул. Овражная</t>
  </si>
  <si>
    <t>по дому №5 ул. Овражная</t>
  </si>
  <si>
    <t>по дому № 9 ул. Овражная</t>
  </si>
  <si>
    <t>по дому № 1 ул. Пер. Энергетиков</t>
  </si>
  <si>
    <t>по дому № 2 ул. Пер. Энергетиков</t>
  </si>
  <si>
    <t>по дому № 3 ул. Пер. Энергетиков</t>
  </si>
  <si>
    <t>по дому № 4 ул. Первомайская</t>
  </si>
  <si>
    <t>48 т.р.</t>
  </si>
  <si>
    <t>по дому № 6 ул. Первомайская</t>
  </si>
  <si>
    <t>по дому №7ул. Первомайская</t>
  </si>
  <si>
    <t>по дому №10 ул. Первомайская</t>
  </si>
  <si>
    <t>по дому №11 ул. Первомайская</t>
  </si>
  <si>
    <t>по дому №14 ул. Первомайская</t>
  </si>
  <si>
    <t>по дому №16 ул. Первомайская</t>
  </si>
  <si>
    <t>по дому №18 ул. Первомайская</t>
  </si>
  <si>
    <t>по дому №3 ул. Плотничная</t>
  </si>
  <si>
    <t>по дому № 4 ул. Плотничная</t>
  </si>
  <si>
    <t>по дому № 2 ул. Рабочая</t>
  </si>
  <si>
    <t>по дому № 12 ул. Рабочая</t>
  </si>
  <si>
    <t>по дому № 14 ул. Рабочая</t>
  </si>
  <si>
    <t>по дому № 16 ул. Рабочая</t>
  </si>
  <si>
    <t>по дому № 20 ул. Рабочая</t>
  </si>
  <si>
    <t>38 т.р.</t>
  </si>
  <si>
    <t>по дому № 2 ул. Северная</t>
  </si>
  <si>
    <t>по дому № 3 ул. Северная</t>
  </si>
  <si>
    <t>по дому № 5 ул. Северная</t>
  </si>
  <si>
    <t>по дому № 9 ул. Северная</t>
  </si>
  <si>
    <t>по дому № 5 ул. Семашко</t>
  </si>
  <si>
    <t>по дому № 12ул. Семашко</t>
  </si>
  <si>
    <t>по дому № 18 ул. Семашко</t>
  </si>
  <si>
    <t>по дому № 23 ул. Семашко</t>
  </si>
  <si>
    <t>по дому № 24 ул. Семашко</t>
  </si>
  <si>
    <t>по дому № 3 ул. Сеченова</t>
  </si>
  <si>
    <t>по дому № 25 ул. Учительская</t>
  </si>
  <si>
    <t>по дому № 28 ул. Учительская</t>
  </si>
  <si>
    <t>42 т.р.</t>
  </si>
  <si>
    <t>по дому № 6 ул. Рождественская</t>
  </si>
  <si>
    <t>Ремонт ограждения подъездов</t>
  </si>
  <si>
    <t>28 т.р.</t>
  </si>
  <si>
    <t>План ремонтных работ на 2018 год</t>
  </si>
  <si>
    <t>план на 2018 год</t>
  </si>
  <si>
    <t xml:space="preserve">переходящий остаток с   2017г. </t>
  </si>
  <si>
    <t>Ремонт отмостки</t>
  </si>
  <si>
    <t>200 т.р.</t>
  </si>
  <si>
    <t>по заявлениям жителей</t>
  </si>
  <si>
    <t>Свои предложения и замечания по формированию плана текущего ремонта на 2018год просим направлять по тел: 6-68-55,  факс: 7-91-33, или на адрес электронной почты ООО «Домоуправляюая компания"  duk-zvl@list.ru</t>
  </si>
  <si>
    <t xml:space="preserve">Смена запорной арматуры отопления </t>
  </si>
  <si>
    <t>Ремонт отмостки отдельными участками</t>
  </si>
  <si>
    <t>Ремонт кровли тамбура подъезда №1</t>
  </si>
  <si>
    <t>40 т.р.</t>
  </si>
  <si>
    <t>Ремонт кровли (примыкания)</t>
  </si>
  <si>
    <t>Установка сеток на подвальные окна</t>
  </si>
  <si>
    <t>30 т.р.</t>
  </si>
  <si>
    <t>Ремонт розлива ГВС</t>
  </si>
  <si>
    <t>Ремонт запорной арматуры ХВС,ГВС,отопления</t>
  </si>
  <si>
    <t>Ремонт фасада входных групп</t>
  </si>
  <si>
    <t>Смена розлива ХВС</t>
  </si>
  <si>
    <t>120 т.р.</t>
  </si>
  <si>
    <t>Смена запорной арматуры ХВС,ГВС</t>
  </si>
  <si>
    <t>15 т.р.</t>
  </si>
  <si>
    <t xml:space="preserve">Ремонт отмостки местами </t>
  </si>
  <si>
    <t>Ремонт подъездов № 1,2</t>
  </si>
  <si>
    <t>Ремонт крылец 2,3 подъездов готовыми ступенями</t>
  </si>
  <si>
    <t xml:space="preserve">Ремонт крылец готовыми ступенями 2,3,4 под-ды </t>
  </si>
  <si>
    <t>Ремонт межпанельных швов</t>
  </si>
  <si>
    <t>Смена дверного блока в э/щитовой 2п-да</t>
  </si>
  <si>
    <t>Ремонт герметизации межпанельных швов</t>
  </si>
  <si>
    <t>Ремонт кровли над 6м подъездом</t>
  </si>
  <si>
    <t>Ремонт 2го подъезда</t>
  </si>
  <si>
    <t>Изоляция труб в подвале</t>
  </si>
  <si>
    <t>21 т.р.</t>
  </si>
  <si>
    <t xml:space="preserve">Установка узла учета тепловой энергии </t>
  </si>
  <si>
    <t>Ориентировочная стоимость                                                                                                                                                                                                             в т.руб.</t>
  </si>
  <si>
    <t xml:space="preserve">Ремонт мест общего пользования  </t>
  </si>
  <si>
    <t>Смена запорной арматуры ХВС, ГВС, ОТ</t>
  </si>
  <si>
    <t>Герметизация межпанельных швов ,утепление фасада</t>
  </si>
  <si>
    <t>68 т.р.</t>
  </si>
  <si>
    <t>Ремонт строительных конструкций (непредвиденные работы)</t>
  </si>
  <si>
    <t>Ремонт внутренних систем ХВС,ГВС,ОТ,ВО (непредвиденные работы)</t>
  </si>
  <si>
    <t>Установка сеток на окна-продухи под крышей,герметиз. швов лоджий</t>
  </si>
  <si>
    <t>Ремонт розлива ХВС,ГВС</t>
  </si>
  <si>
    <t>169 т.р.</t>
  </si>
  <si>
    <t>436 т.р.</t>
  </si>
  <si>
    <t>50т.р.</t>
  </si>
  <si>
    <t>Покраска газового трубопровода по фасаду дома</t>
  </si>
  <si>
    <t>402 т.р.</t>
  </si>
  <si>
    <t>275 т.руб.</t>
  </si>
  <si>
    <t>101,5 т.р.</t>
  </si>
  <si>
    <t>320 т.р.</t>
  </si>
  <si>
    <t>Ремонт 1го подъезда</t>
  </si>
  <si>
    <t>34 т.р.</t>
  </si>
  <si>
    <t xml:space="preserve">41520 </t>
  </si>
  <si>
    <t>13452</t>
  </si>
  <si>
    <t>100 т. р.</t>
  </si>
  <si>
    <t>7217</t>
  </si>
  <si>
    <t xml:space="preserve">26229 </t>
  </si>
  <si>
    <t>9986</t>
  </si>
  <si>
    <t>Ремонт покрытия лоджии кв.40</t>
  </si>
  <si>
    <t>3,96т.р.</t>
  </si>
  <si>
    <t>45 т.р.</t>
  </si>
  <si>
    <t>635 т.р.</t>
  </si>
  <si>
    <t>Смена задвижек на отопление</t>
  </si>
  <si>
    <t>19 т.р.</t>
  </si>
  <si>
    <t>55 т.р.</t>
  </si>
  <si>
    <t>Смена запорной арматуры на отопление</t>
  </si>
  <si>
    <t>20т.р.</t>
  </si>
  <si>
    <t>22т.р.</t>
  </si>
  <si>
    <t>162 т.р.</t>
  </si>
  <si>
    <t>по дому № 10 ул. Гидростроительная</t>
  </si>
  <si>
    <t>8 т. р.</t>
  </si>
  <si>
    <t>13т.р.</t>
  </si>
  <si>
    <t>41 т.р.</t>
  </si>
  <si>
    <t>140 т.р.</t>
  </si>
  <si>
    <t>Ремонт заваленки</t>
  </si>
  <si>
    <t>29 т.р.</t>
  </si>
  <si>
    <t>13 т.р.</t>
  </si>
  <si>
    <t xml:space="preserve">Ремонт крылец 2,3 под-ды </t>
  </si>
  <si>
    <t>10 т.р.</t>
  </si>
  <si>
    <t>Ремон штукатурки стен цоколя</t>
  </si>
  <si>
    <t>18 т.р.</t>
  </si>
  <si>
    <t>10т.р.</t>
  </si>
  <si>
    <t>28т.р.</t>
  </si>
  <si>
    <t>47т.р.</t>
  </si>
  <si>
    <t>пр заявлениям жителей</t>
  </si>
  <si>
    <t>96 т.р.</t>
  </si>
  <si>
    <t>Ремонт внутренних систем ХВС,ОТ,ВО (непредвиденные работы)</t>
  </si>
  <si>
    <t>Установка светодиодных светильников</t>
  </si>
  <si>
    <t>81 т.р.</t>
  </si>
  <si>
    <t>по результатам обследования, по заявлениям жителей</t>
  </si>
  <si>
    <t>32т.р.</t>
  </si>
  <si>
    <t>установка светодиодных светильников</t>
  </si>
  <si>
    <t>26 т.р.</t>
  </si>
  <si>
    <t>346 т.р.</t>
  </si>
  <si>
    <t>Ремонт герметизации швов</t>
  </si>
  <si>
    <t>79 т.р.</t>
  </si>
  <si>
    <t>30</t>
  </si>
  <si>
    <t>264 т.р.</t>
  </si>
  <si>
    <t>36т.р.</t>
  </si>
  <si>
    <t>30т.р</t>
  </si>
  <si>
    <t>130 т.р.</t>
  </si>
  <si>
    <t>Ремонт завалинки</t>
  </si>
  <si>
    <t>по заявлению жителей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</si>
</sst>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#,##0.00_ ;\-#,##0.00\ "/>
    <numFmt numFmtId="169" formatCode="#,##0.0_ ;\-#,##0.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 quotePrefix="1">
      <alignment horizontal="left" vertical="center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3" fillId="0" borderId="10" xfId="0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 quotePrefix="1">
      <alignment horizontal="center"/>
    </xf>
    <xf numFmtId="1" fontId="6" fillId="0" borderId="10" xfId="0" applyNumberFormat="1" applyFont="1" applyBorder="1" applyAlignment="1" quotePrefix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Alignment="1" quotePrefix="1">
      <alignment horizontal="center"/>
    </xf>
    <xf numFmtId="0" fontId="44" fillId="0" borderId="10" xfId="0" applyFont="1" applyBorder="1" applyAlignment="1" quotePrefix="1">
      <alignment horizontal="left" wrapText="1"/>
    </xf>
    <xf numFmtId="0" fontId="42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1" fontId="3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0" fillId="0" borderId="0" xfId="0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Alignment="1" quotePrefix="1">
      <alignment horizontal="left"/>
    </xf>
    <xf numFmtId="0" fontId="0" fillId="0" borderId="0" xfId="0" applyAlignment="1">
      <alignment horizontal="right" vertical="top"/>
    </xf>
    <xf numFmtId="1" fontId="6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left" vertical="top"/>
    </xf>
    <xf numFmtId="0" fontId="7" fillId="0" borderId="10" xfId="0" applyFont="1" applyBorder="1" applyAlignment="1" quotePrefix="1">
      <alignment horizontal="left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 quotePrefix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8"/>
  <sheetViews>
    <sheetView zoomScalePageLayoutView="0" workbookViewId="0" topLeftCell="A4">
      <selection activeCell="C8" sqref="C8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1" s="1" customFormat="1" ht="15"/>
    <row r="2" spans="3:4" s="1" customFormat="1" ht="18.75">
      <c r="C2" s="42" t="s">
        <v>9</v>
      </c>
      <c r="D2" s="42"/>
    </row>
    <row r="3" spans="1:256" s="1" customFormat="1" ht="18.75">
      <c r="A3" s="4"/>
      <c r="B3" s="4"/>
      <c r="C3" s="43" t="s">
        <v>10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164973</v>
      </c>
      <c r="E6" s="4"/>
    </row>
    <row r="7" spans="2:5" ht="15">
      <c r="B7" s="2"/>
      <c r="C7" s="9" t="s">
        <v>104</v>
      </c>
      <c r="D7" s="15">
        <v>-63449</v>
      </c>
      <c r="E7" s="2"/>
    </row>
    <row r="8" spans="2:5" ht="15">
      <c r="B8" s="2"/>
      <c r="C8" s="8" t="s">
        <v>2</v>
      </c>
      <c r="D8" s="16">
        <f>SUM(D6:D7)</f>
        <v>101524</v>
      </c>
      <c r="E8" s="2"/>
    </row>
    <row r="9" spans="2:5" ht="48.75" customHeight="1">
      <c r="B9" s="5" t="s">
        <v>3</v>
      </c>
      <c r="C9" s="6" t="s">
        <v>4</v>
      </c>
      <c r="D9" s="12" t="s">
        <v>135</v>
      </c>
      <c r="E9" s="13" t="s">
        <v>6</v>
      </c>
    </row>
    <row r="10" spans="2:5" ht="30" customHeight="1">
      <c r="B10" s="13">
        <v>1</v>
      </c>
      <c r="C10" s="12" t="s">
        <v>136</v>
      </c>
      <c r="D10" s="17">
        <v>36.5</v>
      </c>
      <c r="E10" s="14" t="s">
        <v>14</v>
      </c>
    </row>
    <row r="11" spans="2:5" s="1" customFormat="1" ht="30" customHeight="1">
      <c r="B11" s="13">
        <v>2</v>
      </c>
      <c r="C11" s="12" t="s">
        <v>137</v>
      </c>
      <c r="D11" s="17">
        <v>33</v>
      </c>
      <c r="E11" s="14" t="s">
        <v>14</v>
      </c>
    </row>
    <row r="12" spans="2:5" s="1" customFormat="1" ht="30" customHeight="1">
      <c r="B12" s="13">
        <v>3</v>
      </c>
      <c r="C12" s="12" t="s">
        <v>45</v>
      </c>
      <c r="D12" s="17">
        <v>32</v>
      </c>
      <c r="E12" s="14" t="s">
        <v>14</v>
      </c>
    </row>
    <row r="13" spans="2:5" ht="15">
      <c r="B13" s="10"/>
      <c r="C13" s="11" t="s">
        <v>7</v>
      </c>
      <c r="D13" s="18" t="s">
        <v>150</v>
      </c>
      <c r="E13" s="3"/>
    </row>
    <row r="14" spans="2:5" ht="15">
      <c r="B14" s="2"/>
      <c r="C14" s="2"/>
      <c r="D14" s="2"/>
      <c r="E14" s="2"/>
    </row>
    <row r="15" spans="2:5" ht="55.5" customHeight="1">
      <c r="B15" s="2"/>
      <c r="C15" s="41" t="s">
        <v>11</v>
      </c>
      <c r="D15" s="41"/>
      <c r="E15" s="41"/>
    </row>
    <row r="18" ht="15">
      <c r="C18" t="s">
        <v>12</v>
      </c>
    </row>
  </sheetData>
  <sheetProtection/>
  <mergeCells count="3">
    <mergeCell ref="C15:E15"/>
    <mergeCell ref="C2:D2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43" t="s">
        <v>102</v>
      </c>
      <c r="D2" s="42"/>
    </row>
    <row r="3" spans="1:256" ht="18.75">
      <c r="A3" s="4"/>
      <c r="B3" s="4"/>
      <c r="C3" s="43" t="s">
        <v>31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4" t="s">
        <v>103</v>
      </c>
      <c r="D6" s="27">
        <v>299915</v>
      </c>
      <c r="E6" s="4"/>
    </row>
    <row r="7" spans="2:5" ht="25.5" customHeight="1">
      <c r="B7" s="4"/>
      <c r="C7" s="37" t="s">
        <v>104</v>
      </c>
      <c r="D7" s="35">
        <v>20485</v>
      </c>
      <c r="E7" s="29"/>
    </row>
    <row r="8" spans="2:5" ht="15">
      <c r="B8" s="2"/>
      <c r="C8" s="34" t="s">
        <v>2</v>
      </c>
      <c r="D8" s="27">
        <f>D6+D7</f>
        <v>320400</v>
      </c>
      <c r="E8" s="2"/>
    </row>
    <row r="9" spans="2:5" ht="15">
      <c r="B9" s="2"/>
      <c r="C9" s="8"/>
      <c r="D9" s="16"/>
      <c r="E9" s="2"/>
    </row>
    <row r="10" spans="2:5" ht="48.75" customHeight="1">
      <c r="B10" s="5" t="s">
        <v>3</v>
      </c>
      <c r="C10" s="6" t="s">
        <v>4</v>
      </c>
      <c r="D10" s="12" t="s">
        <v>5</v>
      </c>
      <c r="E10" s="13" t="s">
        <v>6</v>
      </c>
    </row>
    <row r="11" spans="2:5" ht="30" customHeight="1">
      <c r="B11" s="13">
        <v>1</v>
      </c>
      <c r="C11" s="12" t="s">
        <v>113</v>
      </c>
      <c r="D11" s="17" t="s">
        <v>24</v>
      </c>
      <c r="E11" s="14" t="s">
        <v>14</v>
      </c>
    </row>
    <row r="12" spans="2:5" ht="30" customHeight="1">
      <c r="B12" s="13">
        <v>2</v>
      </c>
      <c r="C12" s="12" t="s">
        <v>105</v>
      </c>
      <c r="D12" s="17" t="s">
        <v>187</v>
      </c>
      <c r="E12" s="14" t="s">
        <v>14</v>
      </c>
    </row>
    <row r="13" spans="2:5" ht="30" customHeight="1">
      <c r="B13" s="13">
        <v>3</v>
      </c>
      <c r="C13" s="12" t="s">
        <v>114</v>
      </c>
      <c r="D13" s="17" t="s">
        <v>29</v>
      </c>
      <c r="E13" s="14" t="s">
        <v>14</v>
      </c>
    </row>
    <row r="14" spans="2:5" ht="30" customHeight="1">
      <c r="B14" s="13">
        <v>4</v>
      </c>
      <c r="C14" s="12" t="s">
        <v>131</v>
      </c>
      <c r="D14" s="17" t="s">
        <v>202</v>
      </c>
      <c r="E14" s="14" t="s">
        <v>14</v>
      </c>
    </row>
    <row r="15" spans="2:5" ht="30" customHeight="1">
      <c r="B15" s="13">
        <v>5</v>
      </c>
      <c r="C15" s="12" t="s">
        <v>44</v>
      </c>
      <c r="D15" s="17" t="s">
        <v>201</v>
      </c>
      <c r="E15" s="14"/>
    </row>
    <row r="16" spans="2:5" ht="30" customHeight="1">
      <c r="B16" s="13">
        <v>6</v>
      </c>
      <c r="C16" s="12" t="s">
        <v>141</v>
      </c>
      <c r="D16" s="17">
        <v>4</v>
      </c>
      <c r="E16" s="14" t="s">
        <v>107</v>
      </c>
    </row>
    <row r="17" spans="2:5" ht="15">
      <c r="B17" s="10"/>
      <c r="C17" s="11" t="s">
        <v>7</v>
      </c>
      <c r="D17" s="19" t="s">
        <v>151</v>
      </c>
      <c r="E17" s="3"/>
    </row>
    <row r="18" spans="2:5" ht="15">
      <c r="B18" s="2"/>
      <c r="C18" s="2"/>
      <c r="D18" s="2"/>
      <c r="E18" s="2"/>
    </row>
    <row r="19" spans="2:5" ht="52.5" customHeight="1">
      <c r="B19" s="2"/>
      <c r="C19" s="44"/>
      <c r="D19" s="45"/>
      <c r="E19" s="45"/>
    </row>
    <row r="20" spans="2:5" ht="55.5" customHeight="1">
      <c r="B20" s="2"/>
      <c r="C20" s="41" t="s">
        <v>108</v>
      </c>
      <c r="D20" s="41"/>
      <c r="E20" s="41"/>
    </row>
    <row r="23" ht="15">
      <c r="C23" s="1" t="s">
        <v>12</v>
      </c>
    </row>
  </sheetData>
  <sheetProtection/>
  <mergeCells count="4">
    <mergeCell ref="C2:D2"/>
    <mergeCell ref="C3:D3"/>
    <mergeCell ref="C19:E19"/>
    <mergeCell ref="C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32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27478</v>
      </c>
      <c r="E6" s="4"/>
    </row>
    <row r="7" spans="2:5" ht="15">
      <c r="B7" s="2"/>
      <c r="C7" s="9" t="s">
        <v>104</v>
      </c>
      <c r="D7" s="15">
        <v>5409</v>
      </c>
      <c r="E7" s="2"/>
    </row>
    <row r="8" spans="2:5" ht="15">
      <c r="B8" s="2"/>
      <c r="C8" s="8" t="s">
        <v>2</v>
      </c>
      <c r="D8" s="16">
        <f>SUM(D6:D7)</f>
        <v>32887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13">
        <v>1</v>
      </c>
      <c r="C10" s="12" t="s">
        <v>152</v>
      </c>
      <c r="D10" s="17" t="s">
        <v>153</v>
      </c>
      <c r="E10" s="14" t="s">
        <v>107</v>
      </c>
    </row>
    <row r="11" spans="2:5" ht="15">
      <c r="B11" s="10"/>
      <c r="C11" s="11" t="s">
        <v>7</v>
      </c>
      <c r="D11" s="19" t="s">
        <v>153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18"/>
  <sheetViews>
    <sheetView zoomScalePageLayoutView="0" workbookViewId="0" topLeftCell="A1">
      <selection activeCell="C15" sqref="C15:E15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33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36" t="s">
        <v>154</v>
      </c>
      <c r="E6" s="4"/>
    </row>
    <row r="7" spans="2:5" ht="15">
      <c r="B7" s="2"/>
      <c r="C7" s="9" t="s">
        <v>104</v>
      </c>
      <c r="D7" s="36" t="s">
        <v>155</v>
      </c>
      <c r="E7" s="2"/>
    </row>
    <row r="8" spans="2:5" ht="15">
      <c r="B8" s="2"/>
      <c r="C8" s="8" t="s">
        <v>2</v>
      </c>
      <c r="D8" s="16">
        <f>D6+D7</f>
        <v>54972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5.25" customHeight="1">
      <c r="B10" s="5">
        <v>1</v>
      </c>
      <c r="C10" s="6" t="s">
        <v>164</v>
      </c>
      <c r="D10" s="12" t="s">
        <v>165</v>
      </c>
      <c r="E10" s="13" t="s">
        <v>14</v>
      </c>
    </row>
    <row r="11" spans="2:5" ht="29.25" customHeight="1">
      <c r="B11" s="5">
        <v>2</v>
      </c>
      <c r="C11" s="12" t="s">
        <v>141</v>
      </c>
      <c r="D11" s="12" t="s">
        <v>21</v>
      </c>
      <c r="E11" s="13" t="s">
        <v>107</v>
      </c>
    </row>
    <row r="12" spans="2:5" ht="30" customHeight="1">
      <c r="B12" s="13">
        <v>3</v>
      </c>
      <c r="C12" s="12" t="s">
        <v>44</v>
      </c>
      <c r="D12" s="12" t="s">
        <v>48</v>
      </c>
      <c r="E12" s="14" t="s">
        <v>107</v>
      </c>
    </row>
    <row r="13" spans="2:5" ht="15">
      <c r="B13" s="10"/>
      <c r="C13" s="11" t="s">
        <v>7</v>
      </c>
      <c r="D13" s="19" t="s">
        <v>166</v>
      </c>
      <c r="E13" s="3"/>
    </row>
    <row r="14" spans="2:5" ht="15">
      <c r="B14" s="2"/>
      <c r="C14" s="2"/>
      <c r="D14" s="2"/>
      <c r="E14" s="2"/>
    </row>
    <row r="15" spans="2:5" ht="55.5" customHeight="1">
      <c r="B15" s="2"/>
      <c r="C15" s="41" t="s">
        <v>11</v>
      </c>
      <c r="D15" s="41"/>
      <c r="E15" s="41"/>
    </row>
    <row r="18" ht="15">
      <c r="C18" s="1" t="s">
        <v>12</v>
      </c>
    </row>
  </sheetData>
  <sheetProtection/>
  <mergeCells count="3">
    <mergeCell ref="C2:D2"/>
    <mergeCell ref="C3:D3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34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581</v>
      </c>
      <c r="E6" s="4"/>
    </row>
    <row r="7" spans="2:5" ht="15">
      <c r="B7" s="2"/>
      <c r="C7" s="9" t="s">
        <v>104</v>
      </c>
      <c r="D7" s="15">
        <v>-10975</v>
      </c>
      <c r="E7" s="2"/>
    </row>
    <row r="8" spans="2:5" ht="15">
      <c r="B8" s="2"/>
      <c r="C8" s="8" t="s">
        <v>2</v>
      </c>
      <c r="D8" s="16">
        <f>SUM(D6:D7)</f>
        <v>-10394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13">
        <v>1</v>
      </c>
      <c r="C10" s="12"/>
      <c r="D10" s="17"/>
      <c r="E10" s="14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V18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171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21486</v>
      </c>
      <c r="E6" s="4"/>
    </row>
    <row r="7" spans="2:5" ht="15">
      <c r="B7" s="2"/>
      <c r="C7" s="9" t="s">
        <v>104</v>
      </c>
      <c r="D7" s="15">
        <v>19585</v>
      </c>
      <c r="E7" s="2"/>
    </row>
    <row r="8" spans="2:5" ht="15">
      <c r="B8" s="2"/>
      <c r="C8" s="8" t="s">
        <v>2</v>
      </c>
      <c r="D8" s="16">
        <f>SUM(D6:D7)</f>
        <v>41071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164</v>
      </c>
      <c r="D10" s="17" t="s">
        <v>172</v>
      </c>
      <c r="E10" s="13" t="s">
        <v>14</v>
      </c>
    </row>
    <row r="11" spans="2:5" ht="30" customHeight="1">
      <c r="B11" s="13">
        <v>3</v>
      </c>
      <c r="C11" s="12" t="s">
        <v>188</v>
      </c>
      <c r="D11" s="17" t="s">
        <v>173</v>
      </c>
      <c r="E11" s="14" t="s">
        <v>107</v>
      </c>
    </row>
    <row r="12" spans="2:5" ht="30" customHeight="1">
      <c r="B12" s="13">
        <v>4</v>
      </c>
      <c r="C12" s="12" t="s">
        <v>140</v>
      </c>
      <c r="D12" s="17" t="s">
        <v>168</v>
      </c>
      <c r="E12" s="14" t="s">
        <v>107</v>
      </c>
    </row>
    <row r="13" spans="2:5" ht="15">
      <c r="B13" s="10"/>
      <c r="C13" s="11" t="s">
        <v>7</v>
      </c>
      <c r="D13" s="19" t="s">
        <v>174</v>
      </c>
      <c r="E13" s="3"/>
    </row>
    <row r="14" spans="2:5" ht="15">
      <c r="B14" s="2"/>
      <c r="C14" s="2"/>
      <c r="D14" s="2"/>
      <c r="E14" s="2"/>
    </row>
    <row r="15" spans="2:5" ht="55.5" customHeight="1">
      <c r="B15" s="2"/>
      <c r="C15" s="41" t="s">
        <v>11</v>
      </c>
      <c r="D15" s="41"/>
      <c r="E15" s="41"/>
    </row>
    <row r="18" ht="15">
      <c r="C18" s="1" t="s">
        <v>12</v>
      </c>
    </row>
  </sheetData>
  <sheetProtection/>
  <mergeCells count="3">
    <mergeCell ref="C2:D2"/>
    <mergeCell ref="C3:D3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V1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35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36534</v>
      </c>
      <c r="E6" s="4"/>
    </row>
    <row r="7" spans="2:5" ht="15">
      <c r="B7" s="2"/>
      <c r="C7" s="9" t="s">
        <v>104</v>
      </c>
      <c r="D7" s="15">
        <v>125580</v>
      </c>
      <c r="E7" s="2"/>
    </row>
    <row r="8" spans="2:5" ht="15">
      <c r="B8" s="2"/>
      <c r="C8" s="8" t="s">
        <v>2</v>
      </c>
      <c r="D8" s="16">
        <f>SUM(D6:D7)</f>
        <v>162114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45</v>
      </c>
      <c r="D10" s="17" t="s">
        <v>156</v>
      </c>
      <c r="E10" s="13" t="s">
        <v>14</v>
      </c>
    </row>
    <row r="11" spans="2:5" ht="30" customHeight="1">
      <c r="B11" s="13">
        <v>2</v>
      </c>
      <c r="C11" s="12" t="s">
        <v>167</v>
      </c>
      <c r="D11" s="17" t="s">
        <v>168</v>
      </c>
      <c r="E11" s="13" t="s">
        <v>14</v>
      </c>
    </row>
    <row r="12" spans="2:5" ht="30" customHeight="1">
      <c r="B12" s="13">
        <v>3</v>
      </c>
      <c r="C12" s="12" t="s">
        <v>188</v>
      </c>
      <c r="D12" s="17" t="s">
        <v>168</v>
      </c>
      <c r="E12" s="14" t="s">
        <v>107</v>
      </c>
    </row>
    <row r="13" spans="2:5" ht="30" customHeight="1">
      <c r="B13" s="13">
        <v>4</v>
      </c>
      <c r="C13" s="12" t="s">
        <v>140</v>
      </c>
      <c r="D13" s="17" t="s">
        <v>169</v>
      </c>
      <c r="E13" s="14" t="s">
        <v>107</v>
      </c>
    </row>
    <row r="14" spans="2:5" ht="15">
      <c r="B14" s="10"/>
      <c r="C14" s="11" t="s">
        <v>7</v>
      </c>
      <c r="D14" s="19" t="s">
        <v>170</v>
      </c>
      <c r="E14" s="3"/>
    </row>
    <row r="15" spans="2:5" ht="15">
      <c r="B15" s="2"/>
      <c r="C15" s="2"/>
      <c r="D15" s="2"/>
      <c r="E15" s="2"/>
    </row>
    <row r="16" spans="2:5" ht="55.5" customHeight="1">
      <c r="B16" s="2"/>
      <c r="C16" s="41" t="s">
        <v>11</v>
      </c>
      <c r="D16" s="41"/>
      <c r="E16" s="41"/>
    </row>
    <row r="19" ht="15">
      <c r="C19" s="1" t="s">
        <v>12</v>
      </c>
    </row>
  </sheetData>
  <sheetProtection/>
  <mergeCells count="3">
    <mergeCell ref="C2:D2"/>
    <mergeCell ref="C3:D3"/>
    <mergeCell ref="C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36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38132</v>
      </c>
      <c r="E6" s="4"/>
    </row>
    <row r="7" spans="2:5" ht="15">
      <c r="B7" s="2"/>
      <c r="C7" s="9" t="s">
        <v>104</v>
      </c>
      <c r="D7" s="15">
        <v>36410</v>
      </c>
      <c r="E7" s="2"/>
    </row>
    <row r="8" spans="2:5" ht="15">
      <c r="B8" s="2"/>
      <c r="C8" s="8" t="s">
        <v>2</v>
      </c>
      <c r="D8" s="16">
        <f>SUM(D6:D7)</f>
        <v>74542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2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37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22" t="s">
        <v>157</v>
      </c>
      <c r="E6" s="4"/>
    </row>
    <row r="7" spans="2:5" ht="15">
      <c r="B7" s="2"/>
      <c r="C7" s="9" t="s">
        <v>104</v>
      </c>
      <c r="D7" s="15">
        <v>2790</v>
      </c>
      <c r="E7" s="2"/>
    </row>
    <row r="8" spans="2:5" ht="15">
      <c r="B8" s="2"/>
      <c r="C8" s="8" t="s">
        <v>2</v>
      </c>
      <c r="D8" s="16">
        <f>D6+D7</f>
        <v>10007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2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44"/>
      <c r="D13" s="45"/>
      <c r="E13" s="45"/>
    </row>
    <row r="14" spans="2:5" ht="55.5" customHeight="1">
      <c r="B14" s="2"/>
      <c r="C14" s="41" t="s">
        <v>11</v>
      </c>
      <c r="D14" s="41"/>
      <c r="E14" s="41"/>
    </row>
    <row r="17" ht="15">
      <c r="C17" s="1" t="s">
        <v>12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V18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38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22" t="s">
        <v>158</v>
      </c>
      <c r="E6" s="4"/>
    </row>
    <row r="7" spans="2:5" ht="15">
      <c r="B7" s="2"/>
      <c r="C7" s="9" t="s">
        <v>104</v>
      </c>
      <c r="D7" s="15">
        <v>59707</v>
      </c>
      <c r="E7" s="2"/>
    </row>
    <row r="8" spans="2:5" ht="15">
      <c r="B8" s="2"/>
      <c r="C8" s="8" t="s">
        <v>2</v>
      </c>
      <c r="D8" s="16">
        <f>SUM(D7)</f>
        <v>59707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6" t="s">
        <v>179</v>
      </c>
      <c r="D10" s="17" t="s">
        <v>180</v>
      </c>
      <c r="E10" s="13" t="s">
        <v>14</v>
      </c>
    </row>
    <row r="11" spans="2:5" ht="30" customHeight="1">
      <c r="B11" s="13">
        <v>2</v>
      </c>
      <c r="C11" s="12"/>
      <c r="D11" s="17"/>
      <c r="E11" s="13"/>
    </row>
    <row r="12" spans="2:5" ht="15">
      <c r="B12" s="10"/>
      <c r="C12" s="11"/>
      <c r="D12" s="19">
        <f>SUM(D10:D11)</f>
        <v>0</v>
      </c>
      <c r="E12" s="3"/>
    </row>
    <row r="13" spans="2:5" ht="15">
      <c r="B13" s="2"/>
      <c r="C13" s="2"/>
      <c r="D13" s="2"/>
      <c r="E13" s="2"/>
    </row>
    <row r="14" spans="2:5" ht="52.5" customHeight="1">
      <c r="B14" s="2"/>
      <c r="C14" s="44" t="s">
        <v>8</v>
      </c>
      <c r="D14" s="45"/>
      <c r="E14" s="45"/>
    </row>
    <row r="15" spans="2:5" ht="55.5" customHeight="1">
      <c r="B15" s="2"/>
      <c r="C15" s="41" t="s">
        <v>11</v>
      </c>
      <c r="D15" s="41"/>
      <c r="E15" s="41"/>
    </row>
    <row r="18" ht="15">
      <c r="C18" s="1" t="s">
        <v>12</v>
      </c>
    </row>
  </sheetData>
  <sheetProtection/>
  <mergeCells count="4">
    <mergeCell ref="C2:D2"/>
    <mergeCell ref="C3:D3"/>
    <mergeCell ref="C14:E14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2" t="s">
        <v>9</v>
      </c>
      <c r="D2" s="42"/>
    </row>
    <row r="3" spans="1:256" ht="18.75">
      <c r="A3" s="4"/>
      <c r="B3" s="4"/>
      <c r="C3" s="43" t="s">
        <v>39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5">
        <v>6973</v>
      </c>
      <c r="E6" s="4"/>
    </row>
    <row r="7" spans="2:5" ht="15">
      <c r="B7" s="2"/>
      <c r="C7" s="9" t="s">
        <v>104</v>
      </c>
      <c r="D7" s="15">
        <v>-17323</v>
      </c>
      <c r="E7" s="2"/>
    </row>
    <row r="8" spans="2:5" ht="15">
      <c r="B8" s="2"/>
      <c r="C8" s="8" t="s">
        <v>2</v>
      </c>
      <c r="D8" s="16">
        <f>D6+D7</f>
        <v>-10350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/>
      <c r="D10" s="12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"/>
  <sheetViews>
    <sheetView zoomScalePageLayoutView="0" workbookViewId="0" topLeftCell="A4">
      <selection activeCell="D17" sqref="D1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13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370479</v>
      </c>
      <c r="E6" s="4"/>
    </row>
    <row r="7" spans="2:5" ht="15">
      <c r="B7" s="2"/>
      <c r="C7" s="9" t="s">
        <v>104</v>
      </c>
      <c r="D7" s="15">
        <v>216551</v>
      </c>
      <c r="E7" s="2"/>
    </row>
    <row r="8" spans="2:5" ht="15">
      <c r="B8" s="2"/>
      <c r="C8" s="8" t="s">
        <v>2</v>
      </c>
      <c r="D8" s="16">
        <f>SUM(D6:D7)</f>
        <v>587030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13">
        <v>1</v>
      </c>
      <c r="C10" s="38" t="s">
        <v>138</v>
      </c>
      <c r="D10" s="39">
        <v>58</v>
      </c>
      <c r="E10" s="40" t="s">
        <v>14</v>
      </c>
    </row>
    <row r="11" spans="2:5" ht="30" customHeight="1">
      <c r="B11" s="13">
        <v>2</v>
      </c>
      <c r="C11" s="38" t="s">
        <v>15</v>
      </c>
      <c r="D11" s="39">
        <v>60</v>
      </c>
      <c r="E11" s="40" t="s">
        <v>14</v>
      </c>
    </row>
    <row r="12" spans="2:5" ht="30" customHeight="1">
      <c r="B12" s="13">
        <v>3</v>
      </c>
      <c r="C12" s="38" t="s">
        <v>137</v>
      </c>
      <c r="D12" s="39">
        <v>48</v>
      </c>
      <c r="E12" s="40" t="s">
        <v>14</v>
      </c>
    </row>
    <row r="13" spans="2:5" ht="30" customHeight="1">
      <c r="B13" s="13">
        <v>4</v>
      </c>
      <c r="C13" s="38" t="s">
        <v>44</v>
      </c>
      <c r="D13" s="39">
        <v>38</v>
      </c>
      <c r="E13" s="40" t="s">
        <v>14</v>
      </c>
    </row>
    <row r="14" spans="2:5" ht="30" customHeight="1">
      <c r="B14" s="13">
        <v>5</v>
      </c>
      <c r="C14" s="38" t="s">
        <v>140</v>
      </c>
      <c r="D14" s="39" t="s">
        <v>198</v>
      </c>
      <c r="E14" s="40" t="s">
        <v>191</v>
      </c>
    </row>
    <row r="15" spans="2:5" ht="30" customHeight="1">
      <c r="B15" s="13">
        <v>6</v>
      </c>
      <c r="C15" s="38" t="s">
        <v>141</v>
      </c>
      <c r="D15" s="39">
        <v>30</v>
      </c>
      <c r="E15" s="40" t="s">
        <v>191</v>
      </c>
    </row>
    <row r="16" spans="2:5" ht="15">
      <c r="B16" s="10"/>
      <c r="C16" s="11" t="s">
        <v>7</v>
      </c>
      <c r="D16" s="19" t="s">
        <v>199</v>
      </c>
      <c r="E16" s="3"/>
    </row>
    <row r="17" spans="2:5" ht="15">
      <c r="B17" s="2"/>
      <c r="C17" s="2"/>
      <c r="D17" s="2"/>
      <c r="E17" s="2"/>
    </row>
    <row r="18" spans="2:5" ht="52.5" customHeight="1">
      <c r="B18" s="2"/>
      <c r="C18" s="44"/>
      <c r="D18" s="45"/>
      <c r="E18" s="45"/>
    </row>
    <row r="19" spans="2:5" ht="55.5" customHeight="1">
      <c r="B19" s="2"/>
      <c r="C19" s="41" t="s">
        <v>108</v>
      </c>
      <c r="D19" s="41"/>
      <c r="E19" s="41"/>
    </row>
    <row r="22" ht="15">
      <c r="C22" s="1" t="s">
        <v>12</v>
      </c>
    </row>
  </sheetData>
  <sheetProtection/>
  <mergeCells count="4">
    <mergeCell ref="C2:D2"/>
    <mergeCell ref="C3:D3"/>
    <mergeCell ref="C18:E18"/>
    <mergeCell ref="C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40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22" t="s">
        <v>159</v>
      </c>
      <c r="E6" s="4"/>
    </row>
    <row r="7" spans="2:5" ht="15">
      <c r="B7" s="2"/>
      <c r="C7" s="9" t="s">
        <v>104</v>
      </c>
      <c r="D7" s="15">
        <v>13974</v>
      </c>
      <c r="E7" s="2"/>
    </row>
    <row r="8" spans="2:5" ht="15">
      <c r="B8" s="2"/>
      <c r="C8" s="8" t="s">
        <v>2</v>
      </c>
      <c r="D8" s="16">
        <f>D6+D7</f>
        <v>23960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2" t="s">
        <v>9</v>
      </c>
      <c r="D2" s="42"/>
    </row>
    <row r="3" spans="1:256" ht="18.75">
      <c r="A3" s="4"/>
      <c r="B3" s="4"/>
      <c r="C3" s="43" t="s">
        <v>41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12208</v>
      </c>
      <c r="E6" s="4"/>
    </row>
    <row r="7" spans="2:5" ht="15">
      <c r="B7" s="2"/>
      <c r="C7" s="9" t="s">
        <v>104</v>
      </c>
      <c r="D7" s="15">
        <v>-7827</v>
      </c>
      <c r="E7" s="2"/>
    </row>
    <row r="8" spans="2:5" ht="15">
      <c r="B8" s="2"/>
      <c r="C8" s="8" t="s">
        <v>2</v>
      </c>
      <c r="D8" s="16">
        <f>D6+D7</f>
        <v>4381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7" ht="30" customHeight="1">
      <c r="B10" s="5">
        <v>1</v>
      </c>
      <c r="C10" s="12" t="s">
        <v>46</v>
      </c>
      <c r="D10" s="17"/>
      <c r="E10" s="13"/>
      <c r="G10" s="21">
        <v>6.7</v>
      </c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B11" sqref="B11:C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42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5504</v>
      </c>
      <c r="E6" s="4"/>
    </row>
    <row r="7" spans="2:5" ht="15">
      <c r="B7" s="2"/>
      <c r="C7" s="9" t="s">
        <v>104</v>
      </c>
      <c r="D7" s="15">
        <v>-8870</v>
      </c>
      <c r="E7" s="2"/>
    </row>
    <row r="8" spans="2:5" ht="15">
      <c r="B8" s="2"/>
      <c r="C8" s="8" t="s">
        <v>2</v>
      </c>
      <c r="D8" s="16">
        <f>D6+D7</f>
        <v>-3366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6"/>
      <c r="D10" s="17"/>
      <c r="E10" s="17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43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9917</v>
      </c>
      <c r="E6" s="4"/>
    </row>
    <row r="7" spans="2:5" ht="15">
      <c r="B7" s="2"/>
      <c r="C7" s="9" t="s">
        <v>104</v>
      </c>
      <c r="D7" s="15">
        <v>18926</v>
      </c>
      <c r="E7" s="2"/>
    </row>
    <row r="8" spans="2:5" ht="15">
      <c r="B8" s="2"/>
      <c r="C8" s="8" t="s">
        <v>2</v>
      </c>
      <c r="D8" s="16">
        <f>D6+D7</f>
        <v>28843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7" ht="30" customHeight="1">
      <c r="B10" s="5">
        <v>1</v>
      </c>
      <c r="C10" s="12" t="s">
        <v>181</v>
      </c>
      <c r="D10" s="17" t="s">
        <v>182</v>
      </c>
      <c r="E10" s="13" t="s">
        <v>14</v>
      </c>
      <c r="G10" s="1">
        <v>9</v>
      </c>
    </row>
    <row r="11" spans="2:5" ht="30" customHeight="1">
      <c r="B11" s="5">
        <v>2</v>
      </c>
      <c r="C11" s="12" t="s">
        <v>140</v>
      </c>
      <c r="D11" s="17" t="s">
        <v>183</v>
      </c>
      <c r="E11" s="13" t="s">
        <v>107</v>
      </c>
    </row>
    <row r="12" spans="2:5" ht="15">
      <c r="B12" s="10"/>
      <c r="C12" s="11" t="s">
        <v>7</v>
      </c>
      <c r="D12" s="19" t="s">
        <v>184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41" t="s">
        <v>11</v>
      </c>
      <c r="D14" s="41"/>
      <c r="E14" s="41"/>
    </row>
    <row r="17" ht="15">
      <c r="C17" s="1" t="s">
        <v>12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49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2499</v>
      </c>
      <c r="E6" s="4"/>
    </row>
    <row r="7" spans="2:5" ht="15">
      <c r="B7" s="2"/>
      <c r="C7" s="9" t="s">
        <v>104</v>
      </c>
      <c r="D7" s="15">
        <v>10010</v>
      </c>
      <c r="E7" s="2"/>
    </row>
    <row r="8" spans="2:5" ht="15">
      <c r="B8" s="2"/>
      <c r="C8" s="8" t="s">
        <v>2</v>
      </c>
      <c r="D8" s="16">
        <f>D6+D7</f>
        <v>12509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50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12213</v>
      </c>
      <c r="E6" s="4"/>
    </row>
    <row r="7" spans="2:5" ht="15">
      <c r="B7" s="2"/>
      <c r="C7" s="9" t="s">
        <v>104</v>
      </c>
      <c r="D7" s="15">
        <v>60552</v>
      </c>
      <c r="E7" s="2"/>
    </row>
    <row r="8" spans="2:5" ht="15">
      <c r="B8" s="2"/>
      <c r="C8" s="8" t="s">
        <v>2</v>
      </c>
      <c r="D8" s="16">
        <f>D6+D7</f>
        <v>72765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51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9466</v>
      </c>
      <c r="E6" s="4"/>
    </row>
    <row r="7" spans="2:5" ht="15">
      <c r="B7" s="2"/>
      <c r="C7" s="9" t="s">
        <v>104</v>
      </c>
      <c r="D7" s="15">
        <v>27629</v>
      </c>
      <c r="E7" s="2"/>
    </row>
    <row r="8" spans="2:5" ht="15">
      <c r="B8" s="2"/>
      <c r="C8" s="8" t="s">
        <v>2</v>
      </c>
      <c r="D8" s="16">
        <f>SUM(D6:D7)</f>
        <v>37095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52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6681</v>
      </c>
      <c r="E6" s="4"/>
    </row>
    <row r="7" spans="2:5" ht="15">
      <c r="B7" s="2"/>
      <c r="C7" s="9" t="s">
        <v>104</v>
      </c>
      <c r="D7" s="15">
        <v>-13185</v>
      </c>
      <c r="E7" s="2"/>
    </row>
    <row r="8" spans="2:5" ht="15">
      <c r="B8" s="2"/>
      <c r="C8" s="8" t="s">
        <v>2</v>
      </c>
      <c r="D8" s="16">
        <f>SUM(D6:D7)</f>
        <v>-6504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/>
      <c r="C10" s="12"/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53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6722</v>
      </c>
      <c r="E6" s="4"/>
    </row>
    <row r="7" spans="2:5" ht="15">
      <c r="B7" s="2"/>
      <c r="C7" s="9" t="s">
        <v>104</v>
      </c>
      <c r="D7" s="15">
        <v>36791</v>
      </c>
      <c r="E7" s="2"/>
    </row>
    <row r="8" spans="2:5" ht="15">
      <c r="B8" s="2"/>
      <c r="C8" s="8" t="s">
        <v>2</v>
      </c>
      <c r="D8" s="16">
        <f>SUM(D6:D7)</f>
        <v>43513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54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3542</v>
      </c>
      <c r="E6" s="4"/>
    </row>
    <row r="7" spans="2:5" ht="15">
      <c r="B7" s="2"/>
      <c r="C7" s="9" t="s">
        <v>104</v>
      </c>
      <c r="D7" s="15">
        <v>11840</v>
      </c>
      <c r="E7" s="2"/>
    </row>
    <row r="8" spans="2:5" ht="15">
      <c r="B8" s="2"/>
      <c r="C8" s="8" t="s">
        <v>2</v>
      </c>
      <c r="D8" s="16">
        <f>D6+D7</f>
        <v>15382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4"/>
  <sheetViews>
    <sheetView zoomScalePageLayoutView="0" workbookViewId="0" topLeftCell="A4">
      <selection activeCell="C17" sqref="C17:E1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2:4" ht="18.75">
      <c r="B2" s="24"/>
      <c r="C2" s="43" t="s">
        <v>102</v>
      </c>
      <c r="D2" s="42"/>
    </row>
    <row r="3" spans="1:256" ht="18.75">
      <c r="A3" s="4"/>
      <c r="B3" s="4"/>
      <c r="C3" s="43" t="s">
        <v>16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20">
        <v>377045</v>
      </c>
      <c r="E6" s="20"/>
    </row>
    <row r="7" spans="2:5" ht="15">
      <c r="B7" s="2"/>
      <c r="C7" s="9" t="s">
        <v>104</v>
      </c>
      <c r="D7" s="27">
        <v>45418</v>
      </c>
      <c r="E7" s="2"/>
    </row>
    <row r="8" spans="2:5" ht="15">
      <c r="B8" s="2"/>
      <c r="C8" s="8" t="s">
        <v>2</v>
      </c>
      <c r="D8" s="28">
        <f>SUM(D6:D7)</f>
        <v>422463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13">
        <v>1</v>
      </c>
      <c r="C10" s="38" t="s">
        <v>47</v>
      </c>
      <c r="D10" s="17" t="s">
        <v>153</v>
      </c>
      <c r="E10" s="14" t="s">
        <v>14</v>
      </c>
    </row>
    <row r="11" spans="2:5" ht="48" customHeight="1">
      <c r="B11" s="13">
        <v>2</v>
      </c>
      <c r="C11" s="38" t="s">
        <v>44</v>
      </c>
      <c r="D11" s="17" t="s">
        <v>70</v>
      </c>
      <c r="E11" s="12" t="s">
        <v>17</v>
      </c>
    </row>
    <row r="12" spans="2:5" ht="30" customHeight="1">
      <c r="B12" s="13">
        <v>3</v>
      </c>
      <c r="C12" s="38" t="s">
        <v>18</v>
      </c>
      <c r="D12" s="17" t="s">
        <v>60</v>
      </c>
      <c r="E12" s="14" t="s">
        <v>14</v>
      </c>
    </row>
    <row r="13" spans="2:5" ht="30" customHeight="1">
      <c r="B13" s="13">
        <v>4</v>
      </c>
      <c r="C13" s="38" t="s">
        <v>125</v>
      </c>
      <c r="D13" s="17" t="s">
        <v>194</v>
      </c>
      <c r="E13" s="14" t="s">
        <v>14</v>
      </c>
    </row>
    <row r="14" spans="2:5" ht="30" customHeight="1">
      <c r="B14" s="13">
        <v>5</v>
      </c>
      <c r="C14" s="38" t="s">
        <v>15</v>
      </c>
      <c r="D14" s="17" t="s">
        <v>139</v>
      </c>
      <c r="E14" s="14" t="s">
        <v>14</v>
      </c>
    </row>
    <row r="15" spans="2:5" ht="30" customHeight="1">
      <c r="B15" s="13">
        <v>6</v>
      </c>
      <c r="C15" s="38" t="s">
        <v>189</v>
      </c>
      <c r="D15" s="17" t="s">
        <v>190</v>
      </c>
      <c r="E15" s="14" t="s">
        <v>14</v>
      </c>
    </row>
    <row r="16" spans="2:5" ht="48.75" customHeight="1">
      <c r="B16" s="13">
        <v>7</v>
      </c>
      <c r="C16" s="38" t="s">
        <v>140</v>
      </c>
      <c r="D16" s="17" t="s">
        <v>192</v>
      </c>
      <c r="E16" s="12" t="s">
        <v>191</v>
      </c>
    </row>
    <row r="17" spans="2:5" ht="40.5" customHeight="1">
      <c r="B17" s="13">
        <v>8</v>
      </c>
      <c r="C17" s="38" t="s">
        <v>141</v>
      </c>
      <c r="D17" s="17" t="s">
        <v>192</v>
      </c>
      <c r="E17" s="12" t="s">
        <v>191</v>
      </c>
    </row>
    <row r="18" spans="2:5" ht="15">
      <c r="B18" s="10"/>
      <c r="C18" s="11" t="s">
        <v>7</v>
      </c>
      <c r="D18" s="19" t="s">
        <v>195</v>
      </c>
      <c r="E18" s="3"/>
    </row>
    <row r="19" spans="2:5" ht="15">
      <c r="B19" s="2"/>
      <c r="C19" s="2"/>
      <c r="D19" s="2"/>
      <c r="E19" s="2"/>
    </row>
    <row r="20" spans="2:5" ht="52.5" customHeight="1">
      <c r="B20" s="2"/>
      <c r="C20" s="44"/>
      <c r="D20" s="45"/>
      <c r="E20" s="45"/>
    </row>
    <row r="21" spans="2:5" ht="55.5" customHeight="1">
      <c r="B21" s="2"/>
      <c r="C21" s="41" t="s">
        <v>108</v>
      </c>
      <c r="D21" s="41"/>
      <c r="E21" s="41"/>
    </row>
    <row r="24" ht="15">
      <c r="C24" s="1" t="s">
        <v>12</v>
      </c>
    </row>
  </sheetData>
  <sheetProtection/>
  <mergeCells count="4">
    <mergeCell ref="C2:D2"/>
    <mergeCell ref="C3:D3"/>
    <mergeCell ref="C20:E20"/>
    <mergeCell ref="C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55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7374</v>
      </c>
      <c r="E6" s="4"/>
    </row>
    <row r="7" spans="2:5" ht="15">
      <c r="B7" s="2"/>
      <c r="C7" s="9" t="s">
        <v>104</v>
      </c>
      <c r="D7" s="15">
        <v>11941</v>
      </c>
      <c r="E7" s="2"/>
    </row>
    <row r="8" spans="2:5" ht="15">
      <c r="B8" s="2"/>
      <c r="C8" s="8" t="s">
        <v>2</v>
      </c>
      <c r="D8" s="16">
        <f>SUM(D6:D7)</f>
        <v>19315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56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1506</v>
      </c>
      <c r="E6" s="4"/>
    </row>
    <row r="7" spans="2:5" ht="15">
      <c r="B7" s="2"/>
      <c r="C7" s="9" t="s">
        <v>104</v>
      </c>
      <c r="D7" s="15">
        <v>-11397</v>
      </c>
      <c r="E7" s="2"/>
    </row>
    <row r="8" spans="2:5" ht="15">
      <c r="B8" s="2"/>
      <c r="C8" s="8" t="s">
        <v>2</v>
      </c>
      <c r="D8" s="16">
        <f>SUM(D6:D7)</f>
        <v>-9891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/>
      <c r="C10" s="12"/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44"/>
      <c r="D13" s="45"/>
      <c r="E13" s="45"/>
    </row>
    <row r="14" spans="2:5" ht="55.5" customHeight="1">
      <c r="B14" s="2"/>
      <c r="C14" s="41" t="s">
        <v>11</v>
      </c>
      <c r="D14" s="41"/>
      <c r="E14" s="41"/>
    </row>
    <row r="17" ht="15">
      <c r="C17" s="1" t="s">
        <v>12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57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1604</v>
      </c>
      <c r="E6" s="4"/>
    </row>
    <row r="7" spans="2:5" ht="15">
      <c r="B7" s="2"/>
      <c r="C7" s="9" t="s">
        <v>104</v>
      </c>
      <c r="D7" s="15">
        <v>20067</v>
      </c>
      <c r="E7" s="2"/>
    </row>
    <row r="8" spans="2:5" ht="15">
      <c r="B8" s="2"/>
      <c r="C8" s="8" t="s">
        <v>2</v>
      </c>
      <c r="D8" s="16">
        <f>SUM(D6:D7)</f>
        <v>21671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58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4795</v>
      </c>
      <c r="E6" s="4"/>
    </row>
    <row r="7" spans="2:5" ht="15">
      <c r="B7" s="2"/>
      <c r="C7" s="9" t="s">
        <v>104</v>
      </c>
      <c r="D7" s="15">
        <v>20486</v>
      </c>
      <c r="E7" s="2"/>
    </row>
    <row r="8" spans="2:5" ht="15">
      <c r="B8" s="2"/>
      <c r="C8" s="8" t="s">
        <v>2</v>
      </c>
      <c r="D8" s="16">
        <f>SUM(D6:D7)</f>
        <v>25281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203</v>
      </c>
      <c r="D10" s="17">
        <v>25</v>
      </c>
      <c r="E10" s="13" t="s">
        <v>204</v>
      </c>
    </row>
    <row r="11" spans="2:5" ht="15">
      <c r="B11" s="10"/>
      <c r="C11" s="11" t="s">
        <v>7</v>
      </c>
      <c r="D11" s="19">
        <v>25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59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5403</v>
      </c>
      <c r="E6" s="4"/>
    </row>
    <row r="7" spans="2:5" ht="15">
      <c r="B7" s="2"/>
      <c r="C7" s="9" t="s">
        <v>104</v>
      </c>
      <c r="D7" s="15">
        <v>33060</v>
      </c>
      <c r="E7" s="2"/>
    </row>
    <row r="8" spans="2:5" ht="15">
      <c r="B8" s="2"/>
      <c r="C8" s="8" t="s">
        <v>2</v>
      </c>
      <c r="D8" s="16">
        <f>SUM(D6:D7)</f>
        <v>38463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61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5572</v>
      </c>
      <c r="E6" s="4"/>
    </row>
    <row r="7" spans="2:5" ht="15">
      <c r="B7" s="2"/>
      <c r="C7" s="9" t="s">
        <v>104</v>
      </c>
      <c r="D7" s="15">
        <v>14565</v>
      </c>
      <c r="E7" s="2"/>
    </row>
    <row r="8" spans="2:5" ht="15">
      <c r="B8" s="2"/>
      <c r="C8" s="8" t="s">
        <v>2</v>
      </c>
      <c r="D8" s="16">
        <f>SUM(D6:D7)</f>
        <v>20137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62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9797</v>
      </c>
      <c r="E6" s="4"/>
    </row>
    <row r="7" spans="2:5" ht="15">
      <c r="B7" s="2"/>
      <c r="C7" s="9" t="s">
        <v>104</v>
      </c>
      <c r="D7" s="15">
        <v>42457</v>
      </c>
      <c r="E7" s="2"/>
    </row>
    <row r="8" spans="2:5" ht="15">
      <c r="B8" s="2"/>
      <c r="C8" s="8" t="s">
        <v>2</v>
      </c>
      <c r="D8" s="16">
        <f>SUM(D6:D7)</f>
        <v>52254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63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10800</v>
      </c>
      <c r="E6" s="4"/>
    </row>
    <row r="7" spans="2:5" ht="15">
      <c r="B7" s="2"/>
      <c r="C7" s="9" t="s">
        <v>104</v>
      </c>
      <c r="D7" s="15">
        <v>55895</v>
      </c>
      <c r="E7" s="2"/>
    </row>
    <row r="8" spans="2:5" ht="15">
      <c r="B8" s="2"/>
      <c r="C8" s="8" t="s">
        <v>2</v>
      </c>
      <c r="D8" s="16">
        <f>SUM(D6:D7)</f>
        <v>66695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64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6681</v>
      </c>
      <c r="E6" s="4"/>
    </row>
    <row r="7" spans="2:5" ht="15">
      <c r="B7" s="2"/>
      <c r="C7" s="9" t="s">
        <v>104</v>
      </c>
      <c r="D7" s="15">
        <v>19644</v>
      </c>
      <c r="E7" s="2"/>
    </row>
    <row r="8" spans="2:5" ht="15">
      <c r="B8" s="2"/>
      <c r="C8" s="8" t="s">
        <v>2</v>
      </c>
      <c r="D8" s="16">
        <f>SUM(D6:D7)</f>
        <v>26325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65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3911</v>
      </c>
      <c r="E6" s="4"/>
    </row>
    <row r="7" spans="2:5" ht="15">
      <c r="B7" s="2"/>
      <c r="C7" s="9" t="s">
        <v>104</v>
      </c>
      <c r="D7" s="15">
        <v>10105</v>
      </c>
      <c r="E7" s="2"/>
    </row>
    <row r="8" spans="2:5" ht="15">
      <c r="B8" s="2"/>
      <c r="C8" s="8" t="s">
        <v>2</v>
      </c>
      <c r="D8" s="16">
        <f>SUM(D6:D7)</f>
        <v>14016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4"/>
  <sheetViews>
    <sheetView zoomScalePageLayoutView="0" workbookViewId="0" topLeftCell="A7">
      <selection activeCell="D17" sqref="D1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19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25"/>
      <c r="C5" s="7" t="s">
        <v>0</v>
      </c>
      <c r="D5" s="4"/>
      <c r="E5" s="4"/>
    </row>
    <row r="6" spans="2:5" ht="18.75">
      <c r="B6" s="4"/>
      <c r="C6" s="9"/>
      <c r="D6" s="22"/>
      <c r="E6" s="4"/>
    </row>
    <row r="7" spans="2:5" ht="29.25" customHeight="1">
      <c r="B7" s="4"/>
      <c r="C7" s="31" t="s">
        <v>103</v>
      </c>
      <c r="D7" s="33">
        <v>247562</v>
      </c>
      <c r="E7" s="29"/>
    </row>
    <row r="8" spans="2:5" ht="15">
      <c r="B8" s="2"/>
      <c r="C8" s="34" t="s">
        <v>104</v>
      </c>
      <c r="D8" s="15">
        <v>28135</v>
      </c>
      <c r="E8" s="30"/>
    </row>
    <row r="9" spans="2:5" ht="15">
      <c r="B9" s="2"/>
      <c r="C9" s="32" t="s">
        <v>2</v>
      </c>
      <c r="D9" s="16">
        <f>SUM(D7:D8)</f>
        <v>275697</v>
      </c>
      <c r="E9" s="2"/>
    </row>
    <row r="10" spans="2:5" ht="48.75" customHeight="1">
      <c r="B10" s="5" t="s">
        <v>3</v>
      </c>
      <c r="C10" s="6" t="s">
        <v>4</v>
      </c>
      <c r="D10" s="12" t="s">
        <v>5</v>
      </c>
      <c r="E10" s="13" t="s">
        <v>6</v>
      </c>
    </row>
    <row r="11" spans="2:5" ht="30" customHeight="1">
      <c r="B11" s="13">
        <v>1</v>
      </c>
      <c r="C11" s="12" t="s">
        <v>118</v>
      </c>
      <c r="D11" s="13" t="s">
        <v>25</v>
      </c>
      <c r="E11" s="14" t="s">
        <v>14</v>
      </c>
    </row>
    <row r="12" spans="2:5" ht="30" customHeight="1">
      <c r="B12" s="13">
        <v>2</v>
      </c>
      <c r="C12" s="12" t="s">
        <v>111</v>
      </c>
      <c r="D12" s="13" t="s">
        <v>112</v>
      </c>
      <c r="E12" s="14" t="s">
        <v>14</v>
      </c>
    </row>
    <row r="13" spans="2:5" ht="30" customHeight="1">
      <c r="B13" s="13">
        <v>3</v>
      </c>
      <c r="C13" s="12" t="s">
        <v>117</v>
      </c>
      <c r="D13" s="17" t="s">
        <v>115</v>
      </c>
      <c r="E13" s="14" t="s">
        <v>14</v>
      </c>
    </row>
    <row r="14" spans="2:5" ht="30" customHeight="1">
      <c r="B14" s="13">
        <v>4</v>
      </c>
      <c r="C14" s="12" t="s">
        <v>44</v>
      </c>
      <c r="D14" s="17" t="s">
        <v>200</v>
      </c>
      <c r="E14" s="14"/>
    </row>
    <row r="15" spans="2:5" ht="30" customHeight="1">
      <c r="B15" s="13">
        <v>5</v>
      </c>
      <c r="C15" s="12" t="s">
        <v>116</v>
      </c>
      <c r="D15" s="17" t="s">
        <v>25</v>
      </c>
      <c r="E15" s="14" t="s">
        <v>14</v>
      </c>
    </row>
    <row r="16" spans="2:5" ht="30" customHeight="1">
      <c r="B16" s="13">
        <v>6</v>
      </c>
      <c r="C16" s="12" t="s">
        <v>140</v>
      </c>
      <c r="D16" s="13">
        <v>29</v>
      </c>
      <c r="E16" s="14" t="s">
        <v>107</v>
      </c>
    </row>
    <row r="17" spans="2:5" ht="30" customHeight="1">
      <c r="B17" s="13">
        <v>7</v>
      </c>
      <c r="C17" s="12" t="s">
        <v>141</v>
      </c>
      <c r="D17" s="13">
        <v>20</v>
      </c>
      <c r="E17" s="14" t="s">
        <v>107</v>
      </c>
    </row>
    <row r="18" spans="2:5" ht="15">
      <c r="B18" s="10"/>
      <c r="C18" s="11" t="s">
        <v>7</v>
      </c>
      <c r="D18" s="19" t="s">
        <v>149</v>
      </c>
      <c r="E18" s="3"/>
    </row>
    <row r="19" spans="2:5" ht="15">
      <c r="B19" s="2"/>
      <c r="C19" s="2"/>
      <c r="D19" s="2"/>
      <c r="E19" s="2"/>
    </row>
    <row r="20" spans="2:5" ht="52.5" customHeight="1">
      <c r="B20" s="2"/>
      <c r="C20" s="44"/>
      <c r="D20" s="45"/>
      <c r="E20" s="45"/>
    </row>
    <row r="21" spans="2:5" ht="55.5" customHeight="1">
      <c r="B21" s="2"/>
      <c r="C21" s="41" t="s">
        <v>108</v>
      </c>
      <c r="D21" s="41"/>
      <c r="E21" s="41"/>
    </row>
    <row r="24" ht="15">
      <c r="C24" s="1" t="s">
        <v>12</v>
      </c>
    </row>
  </sheetData>
  <sheetProtection/>
  <mergeCells count="4">
    <mergeCell ref="C2:D2"/>
    <mergeCell ref="C3:D3"/>
    <mergeCell ref="C20:E20"/>
    <mergeCell ref="C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66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9424</v>
      </c>
      <c r="E6" s="4"/>
    </row>
    <row r="7" spans="2:5" ht="15">
      <c r="B7" s="2"/>
      <c r="C7" s="9" t="s">
        <v>104</v>
      </c>
      <c r="D7" s="15">
        <v>23058</v>
      </c>
      <c r="E7" s="2"/>
    </row>
    <row r="8" spans="2:5" ht="15">
      <c r="B8" s="2"/>
      <c r="C8" s="8" t="s">
        <v>2</v>
      </c>
      <c r="D8" s="16">
        <f>SUM(D6:D7)</f>
        <v>32482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67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9456</v>
      </c>
      <c r="E6" s="4"/>
    </row>
    <row r="7" spans="2:5" ht="15">
      <c r="B7" s="2"/>
      <c r="C7" s="9" t="s">
        <v>104</v>
      </c>
      <c r="D7" s="15">
        <v>32700</v>
      </c>
      <c r="E7" s="2"/>
    </row>
    <row r="8" spans="2:5" ht="15">
      <c r="B8" s="2"/>
      <c r="C8" s="8" t="s">
        <v>2</v>
      </c>
      <c r="D8" s="16">
        <f>SUM(D6:D7)</f>
        <v>42156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68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6738</v>
      </c>
      <c r="E6" s="4"/>
    </row>
    <row r="7" spans="2:5" ht="15">
      <c r="B7" s="2"/>
      <c r="C7" s="9" t="s">
        <v>104</v>
      </c>
      <c r="D7" s="15">
        <v>17184</v>
      </c>
      <c r="E7" s="2"/>
    </row>
    <row r="8" spans="2:5" ht="15">
      <c r="B8" s="2"/>
      <c r="C8" s="8" t="s">
        <v>2</v>
      </c>
      <c r="D8" s="16">
        <f>SUM(D6:D7)</f>
        <v>23922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69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5874</v>
      </c>
      <c r="E6" s="4"/>
    </row>
    <row r="7" spans="2:5" ht="15">
      <c r="B7" s="2"/>
      <c r="C7" s="9" t="s">
        <v>104</v>
      </c>
      <c r="D7" s="15">
        <v>3369</v>
      </c>
      <c r="E7" s="2"/>
    </row>
    <row r="8" spans="2:5" ht="15">
      <c r="B8" s="2"/>
      <c r="C8" s="8" t="s">
        <v>2</v>
      </c>
      <c r="D8" s="16">
        <f>SUM(D6:D7)</f>
        <v>9243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71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22">
        <v>6131</v>
      </c>
      <c r="E6" s="4"/>
    </row>
    <row r="7" spans="2:5" ht="15">
      <c r="B7" s="2"/>
      <c r="C7" s="9" t="s">
        <v>104</v>
      </c>
      <c r="D7" s="15">
        <v>21150</v>
      </c>
      <c r="E7" s="2"/>
    </row>
    <row r="8" spans="2:5" ht="15">
      <c r="B8" s="2"/>
      <c r="C8" s="8" t="s">
        <v>2</v>
      </c>
      <c r="D8" s="16">
        <f>SUM(D6:D7)</f>
        <v>27281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13" sqref="C13:E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72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2070</v>
      </c>
      <c r="E6" s="4"/>
    </row>
    <row r="7" spans="2:5" ht="15">
      <c r="B7" s="2"/>
      <c r="C7" s="9" t="s">
        <v>104</v>
      </c>
      <c r="D7" s="15">
        <v>7672</v>
      </c>
      <c r="E7" s="2"/>
    </row>
    <row r="8" spans="2:5" ht="15">
      <c r="B8" s="2"/>
      <c r="C8" s="8" t="s">
        <v>2</v>
      </c>
      <c r="D8" s="16">
        <f>SUM(D6:D7)</f>
        <v>9742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13" sqref="C13:E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73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5612</v>
      </c>
      <c r="E6" s="4"/>
    </row>
    <row r="7" spans="2:5" ht="15">
      <c r="B7" s="2"/>
      <c r="C7" s="9" t="s">
        <v>104</v>
      </c>
      <c r="D7" s="15">
        <v>12260</v>
      </c>
      <c r="E7" s="2"/>
    </row>
    <row r="8" spans="2:5" ht="15">
      <c r="B8" s="2"/>
      <c r="C8" s="8" t="s">
        <v>2</v>
      </c>
      <c r="D8" s="16">
        <f>SUM(D6:D7)</f>
        <v>17872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13" sqref="C13:E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74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3623</v>
      </c>
      <c r="E6" s="4"/>
    </row>
    <row r="7" spans="2:5" ht="15">
      <c r="B7" s="2"/>
      <c r="C7" s="9" t="s">
        <v>104</v>
      </c>
      <c r="D7" s="15">
        <v>12674</v>
      </c>
      <c r="E7" s="2"/>
    </row>
    <row r="8" spans="2:5" ht="15">
      <c r="B8" s="2"/>
      <c r="C8" s="8" t="s">
        <v>2</v>
      </c>
      <c r="D8" s="16">
        <f>SUM(D6:D7)</f>
        <v>16297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75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5269</v>
      </c>
      <c r="E6" s="4"/>
    </row>
    <row r="7" spans="2:5" ht="15">
      <c r="B7" s="2"/>
      <c r="C7" s="9" t="s">
        <v>104</v>
      </c>
      <c r="D7" s="15">
        <v>-8584</v>
      </c>
      <c r="E7" s="2"/>
    </row>
    <row r="8" spans="2:5" ht="15">
      <c r="B8" s="2"/>
      <c r="C8" s="8" t="s">
        <v>2</v>
      </c>
      <c r="D8" s="16">
        <f>SUM(D6:D7)</f>
        <v>-3315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76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4012</v>
      </c>
      <c r="E6" s="4"/>
    </row>
    <row r="7" spans="2:5" ht="15">
      <c r="B7" s="2"/>
      <c r="C7" s="9" t="s">
        <v>104</v>
      </c>
      <c r="D7" s="15">
        <v>18975</v>
      </c>
      <c r="E7" s="2"/>
    </row>
    <row r="8" spans="2:5" ht="15">
      <c r="B8" s="2"/>
      <c r="C8" s="8" t="s">
        <v>2</v>
      </c>
      <c r="D8" s="16">
        <f>SUM(D6:D7)</f>
        <v>22987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27"/>
  <sheetViews>
    <sheetView zoomScalePageLayoutView="0" workbookViewId="0" topLeftCell="A7">
      <selection activeCell="D20" sqref="D2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20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4" t="s">
        <v>103</v>
      </c>
      <c r="D6" s="27">
        <v>203663</v>
      </c>
      <c r="E6" s="4"/>
    </row>
    <row r="7" spans="2:5" ht="23.25" customHeight="1">
      <c r="B7" s="4"/>
      <c r="C7" s="37" t="s">
        <v>104</v>
      </c>
      <c r="D7" s="35">
        <v>175535</v>
      </c>
      <c r="E7" s="29"/>
    </row>
    <row r="8" spans="2:5" ht="15">
      <c r="B8" s="2"/>
      <c r="C8" s="34" t="s">
        <v>2</v>
      </c>
      <c r="D8" s="27">
        <f>SUM(D6:D7)</f>
        <v>379198</v>
      </c>
      <c r="E8" s="30"/>
    </row>
    <row r="9" spans="2:5" ht="15">
      <c r="B9" s="2"/>
      <c r="C9" s="8"/>
      <c r="D9" s="16"/>
      <c r="E9" s="2"/>
    </row>
    <row r="10" spans="2:5" ht="48.75" customHeight="1">
      <c r="B10" s="5" t="s">
        <v>3</v>
      </c>
      <c r="C10" s="6" t="s">
        <v>4</v>
      </c>
      <c r="D10" s="12" t="s">
        <v>5</v>
      </c>
      <c r="E10" s="13" t="s">
        <v>6</v>
      </c>
    </row>
    <row r="11" spans="2:5" ht="30" customHeight="1">
      <c r="B11" s="13">
        <v>1</v>
      </c>
      <c r="C11" s="12" t="s">
        <v>126</v>
      </c>
      <c r="D11" s="17">
        <v>36</v>
      </c>
      <c r="E11" s="14" t="s">
        <v>14</v>
      </c>
    </row>
    <row r="12" spans="2:5" ht="30" customHeight="1">
      <c r="B12" s="13">
        <v>2</v>
      </c>
      <c r="C12" s="12" t="s">
        <v>127</v>
      </c>
      <c r="D12" s="13">
        <v>66</v>
      </c>
      <c r="E12" s="14" t="s">
        <v>14</v>
      </c>
    </row>
    <row r="13" spans="2:5" ht="30" customHeight="1">
      <c r="B13" s="13">
        <v>3</v>
      </c>
      <c r="C13" s="12" t="s">
        <v>123</v>
      </c>
      <c r="D13" s="17">
        <v>58</v>
      </c>
      <c r="E13" s="14" t="s">
        <v>14</v>
      </c>
    </row>
    <row r="14" spans="2:5" ht="30" customHeight="1">
      <c r="B14" s="13">
        <v>4</v>
      </c>
      <c r="C14" s="12" t="s">
        <v>128</v>
      </c>
      <c r="D14" s="17">
        <v>6</v>
      </c>
      <c r="E14" s="14" t="s">
        <v>14</v>
      </c>
    </row>
    <row r="15" spans="2:5" ht="30" customHeight="1">
      <c r="B15" s="13">
        <v>5</v>
      </c>
      <c r="C15" s="12" t="s">
        <v>117</v>
      </c>
      <c r="D15" s="17">
        <v>48</v>
      </c>
      <c r="E15" s="14" t="s">
        <v>14</v>
      </c>
    </row>
    <row r="16" spans="2:5" ht="30" customHeight="1">
      <c r="B16" s="13">
        <v>6</v>
      </c>
      <c r="C16" s="12" t="s">
        <v>189</v>
      </c>
      <c r="D16" s="17">
        <v>12</v>
      </c>
      <c r="E16" s="14" t="s">
        <v>14</v>
      </c>
    </row>
    <row r="17" spans="2:5" ht="30" customHeight="1">
      <c r="B17" s="13">
        <v>7</v>
      </c>
      <c r="C17" s="12" t="s">
        <v>45</v>
      </c>
      <c r="D17" s="17">
        <v>80</v>
      </c>
      <c r="E17" s="14" t="s">
        <v>14</v>
      </c>
    </row>
    <row r="18" spans="2:5" ht="30" customHeight="1">
      <c r="B18" s="13">
        <v>8</v>
      </c>
      <c r="C18" s="12" t="s">
        <v>44</v>
      </c>
      <c r="D18" s="17">
        <v>36</v>
      </c>
      <c r="E18" s="14" t="s">
        <v>14</v>
      </c>
    </row>
    <row r="19" spans="2:5" ht="30" customHeight="1">
      <c r="B19" s="13">
        <v>9</v>
      </c>
      <c r="C19" s="12" t="s">
        <v>140</v>
      </c>
      <c r="D19" s="17">
        <v>15</v>
      </c>
      <c r="E19" s="14" t="s">
        <v>107</v>
      </c>
    </row>
    <row r="20" spans="2:5" ht="30" customHeight="1">
      <c r="B20" s="13">
        <v>10</v>
      </c>
      <c r="C20" s="12" t="s">
        <v>141</v>
      </c>
      <c r="D20" s="17">
        <v>22</v>
      </c>
      <c r="E20" s="14" t="s">
        <v>107</v>
      </c>
    </row>
    <row r="21" spans="2:5" ht="15">
      <c r="B21" s="10"/>
      <c r="C21" s="11" t="s">
        <v>7</v>
      </c>
      <c r="D21" s="19">
        <v>379</v>
      </c>
      <c r="E21" s="3"/>
    </row>
    <row r="22" spans="2:5" ht="15">
      <c r="B22" s="2"/>
      <c r="C22" s="2"/>
      <c r="D22" s="2"/>
      <c r="E22" s="2"/>
    </row>
    <row r="23" spans="2:5" ht="52.5" customHeight="1">
      <c r="B23" s="2"/>
      <c r="C23" s="44"/>
      <c r="D23" s="45"/>
      <c r="E23" s="45"/>
    </row>
    <row r="24" spans="2:5" ht="55.5" customHeight="1">
      <c r="B24" s="2"/>
      <c r="C24" s="41" t="s">
        <v>108</v>
      </c>
      <c r="D24" s="41"/>
      <c r="E24" s="41"/>
    </row>
    <row r="27" ht="15">
      <c r="C27" s="1" t="s">
        <v>12</v>
      </c>
    </row>
  </sheetData>
  <sheetProtection/>
  <mergeCells count="4">
    <mergeCell ref="C2:D2"/>
    <mergeCell ref="C3:D3"/>
    <mergeCell ref="C23:E23"/>
    <mergeCell ref="C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77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3280</v>
      </c>
      <c r="E6" s="4"/>
    </row>
    <row r="7" spans="2:5" ht="15">
      <c r="B7" s="2"/>
      <c r="C7" s="9" t="s">
        <v>104</v>
      </c>
      <c r="D7" s="15">
        <v>10351</v>
      </c>
      <c r="E7" s="2"/>
    </row>
    <row r="8" spans="2:5" ht="15">
      <c r="B8" s="2"/>
      <c r="C8" s="8" t="s">
        <v>2</v>
      </c>
      <c r="D8" s="16">
        <f>SUM(D6:D7)</f>
        <v>13631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176</v>
      </c>
      <c r="D10" s="17" t="s">
        <v>178</v>
      </c>
      <c r="E10" s="13"/>
    </row>
    <row r="11" spans="2:5" ht="15">
      <c r="B11" s="10"/>
      <c r="C11" s="11" t="s">
        <v>7</v>
      </c>
      <c r="D11" s="19" t="s">
        <v>173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78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3572</v>
      </c>
      <c r="E6" s="4"/>
    </row>
    <row r="7" spans="2:5" ht="15">
      <c r="B7" s="2"/>
      <c r="C7" s="9" t="s">
        <v>104</v>
      </c>
      <c r="D7" s="15">
        <v>13538</v>
      </c>
      <c r="E7" s="2"/>
    </row>
    <row r="8" spans="2:5" ht="15">
      <c r="B8" s="2"/>
      <c r="C8" s="8" t="s">
        <v>2</v>
      </c>
      <c r="D8" s="16">
        <f>SUM(D6:D7)</f>
        <v>17110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44"/>
      <c r="D13" s="45"/>
      <c r="E13" s="45"/>
    </row>
    <row r="14" spans="2:5" ht="55.5" customHeight="1">
      <c r="B14" s="2"/>
      <c r="C14" s="41" t="s">
        <v>11</v>
      </c>
      <c r="D14" s="41"/>
      <c r="E14" s="41"/>
    </row>
    <row r="17" ht="15">
      <c r="C17" s="1" t="s">
        <v>12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79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7137</v>
      </c>
      <c r="E6" s="4"/>
    </row>
    <row r="7" spans="2:5" ht="15">
      <c r="B7" s="2"/>
      <c r="C7" s="9" t="s">
        <v>104</v>
      </c>
      <c r="D7" s="15">
        <v>11573</v>
      </c>
      <c r="E7" s="2"/>
    </row>
    <row r="8" spans="2:5" ht="15">
      <c r="B8" s="2"/>
      <c r="C8" s="8" t="s">
        <v>2</v>
      </c>
      <c r="D8" s="16">
        <f>SUM(D6:D7)</f>
        <v>18710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80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2480</v>
      </c>
      <c r="E6" s="4"/>
    </row>
    <row r="7" spans="2:5" ht="15">
      <c r="B7" s="2"/>
      <c r="C7" s="9" t="s">
        <v>104</v>
      </c>
      <c r="D7" s="15">
        <v>4985</v>
      </c>
      <c r="E7" s="2"/>
    </row>
    <row r="8" spans="2:5" ht="15">
      <c r="B8" s="2"/>
      <c r="C8" s="8" t="s">
        <v>2</v>
      </c>
      <c r="D8" s="16">
        <f>SUM(D6:D7)</f>
        <v>7465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81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3745</v>
      </c>
      <c r="E6" s="4"/>
    </row>
    <row r="7" spans="2:5" ht="15">
      <c r="B7" s="2"/>
      <c r="C7" s="9" t="s">
        <v>104</v>
      </c>
      <c r="D7" s="15">
        <v>16254</v>
      </c>
      <c r="E7" s="2"/>
    </row>
    <row r="8" spans="2:5" ht="15">
      <c r="B8" s="2"/>
      <c r="C8" s="8" t="s">
        <v>2</v>
      </c>
      <c r="D8" s="16">
        <f>SUM(D6:D7)</f>
        <v>19999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82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3288</v>
      </c>
      <c r="E6" s="4"/>
    </row>
    <row r="7" spans="2:5" ht="15">
      <c r="B7" s="2"/>
      <c r="C7" s="9" t="s">
        <v>104</v>
      </c>
      <c r="D7" s="15">
        <v>22109</v>
      </c>
      <c r="E7" s="2"/>
    </row>
    <row r="8" spans="2:5" ht="15">
      <c r="B8" s="2"/>
      <c r="C8" s="8" t="s">
        <v>2</v>
      </c>
      <c r="D8" s="16">
        <f>SUM(D6:D7)</f>
        <v>25397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83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3526</v>
      </c>
      <c r="E6" s="4"/>
    </row>
    <row r="7" spans="2:5" ht="15">
      <c r="B7" s="2"/>
      <c r="C7" s="9" t="s">
        <v>104</v>
      </c>
      <c r="D7" s="15">
        <v>3590</v>
      </c>
      <c r="E7" s="2"/>
    </row>
    <row r="8" spans="2:5" ht="15">
      <c r="B8" s="2"/>
      <c r="C8" s="8" t="s">
        <v>2</v>
      </c>
      <c r="D8" s="16">
        <f>SUM(D6:D7)</f>
        <v>7116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84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5958</v>
      </c>
      <c r="E6" s="4"/>
    </row>
    <row r="7" spans="2:5" ht="15">
      <c r="B7" s="2"/>
      <c r="C7" s="9" t="s">
        <v>104</v>
      </c>
      <c r="D7" s="15">
        <v>40745</v>
      </c>
      <c r="E7" s="2"/>
    </row>
    <row r="8" spans="2:5" ht="15">
      <c r="B8" s="2"/>
      <c r="C8" s="8" t="s">
        <v>2</v>
      </c>
      <c r="D8" s="16">
        <f>SUM(D6:D7)</f>
        <v>46703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86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7687</v>
      </c>
      <c r="E6" s="4"/>
    </row>
    <row r="7" spans="2:5" ht="15">
      <c r="B7" s="2"/>
      <c r="C7" s="9" t="s">
        <v>104</v>
      </c>
      <c r="D7" s="15">
        <v>33661</v>
      </c>
      <c r="E7" s="2"/>
    </row>
    <row r="8" spans="2:5" ht="15">
      <c r="B8" s="2"/>
      <c r="C8" s="8" t="s">
        <v>2</v>
      </c>
      <c r="D8" s="16">
        <f>SUM(D6:D7)</f>
        <v>41348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V1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87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12858</v>
      </c>
      <c r="E6" s="4"/>
    </row>
    <row r="7" spans="2:5" ht="15">
      <c r="B7" s="2"/>
      <c r="C7" s="9" t="s">
        <v>104</v>
      </c>
      <c r="D7" s="15">
        <v>16396</v>
      </c>
      <c r="E7" s="2"/>
    </row>
    <row r="8" spans="2:5" ht="15">
      <c r="B8" s="2"/>
      <c r="C8" s="8" t="s">
        <v>2</v>
      </c>
      <c r="D8" s="16">
        <f>SUM(D6:D7)</f>
        <v>29254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176</v>
      </c>
      <c r="D10" s="17" t="s">
        <v>177</v>
      </c>
      <c r="E10" s="13"/>
    </row>
    <row r="11" spans="2:5" ht="15">
      <c r="B11" s="10"/>
      <c r="C11" s="11" t="s">
        <v>7</v>
      </c>
      <c r="D11" s="19" t="s">
        <v>177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7">
      <selection activeCell="C17" sqref="C1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43" t="s">
        <v>102</v>
      </c>
      <c r="D2" s="42"/>
    </row>
    <row r="3" spans="1:256" ht="18.75">
      <c r="A3" s="4"/>
      <c r="B3" s="4"/>
      <c r="C3" s="43" t="s">
        <v>99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4" t="s">
        <v>103</v>
      </c>
      <c r="D6" s="27">
        <v>278816</v>
      </c>
      <c r="E6" s="4"/>
    </row>
    <row r="7" spans="2:5" ht="24" customHeight="1">
      <c r="B7" s="4"/>
      <c r="C7" s="37" t="s">
        <v>104</v>
      </c>
      <c r="D7" s="35">
        <v>356750</v>
      </c>
      <c r="E7" s="29"/>
    </row>
    <row r="8" spans="2:5" ht="15">
      <c r="B8" s="2"/>
      <c r="C8" s="34" t="s">
        <v>2</v>
      </c>
      <c r="D8" s="27">
        <f>SUM(D6:D7)</f>
        <v>635566</v>
      </c>
      <c r="E8" s="30"/>
    </row>
    <row r="9" spans="2:5" ht="15">
      <c r="B9" s="2"/>
      <c r="C9" s="8"/>
      <c r="D9" s="16"/>
      <c r="E9" s="2"/>
    </row>
    <row r="10" spans="2:5" ht="48.75" customHeight="1">
      <c r="B10" s="5" t="s">
        <v>3</v>
      </c>
      <c r="C10" s="6" t="s">
        <v>4</v>
      </c>
      <c r="D10" s="12" t="s">
        <v>5</v>
      </c>
      <c r="E10" s="13" t="s">
        <v>6</v>
      </c>
    </row>
    <row r="11" spans="2:5" ht="54.75" customHeight="1">
      <c r="B11" s="13">
        <v>1</v>
      </c>
      <c r="C11" s="12" t="s">
        <v>109</v>
      </c>
      <c r="D11" s="17">
        <v>94</v>
      </c>
      <c r="E11" s="14" t="s">
        <v>14</v>
      </c>
    </row>
    <row r="12" spans="2:5" ht="30" customHeight="1">
      <c r="B12" s="13">
        <v>2</v>
      </c>
      <c r="C12" s="23" t="s">
        <v>110</v>
      </c>
      <c r="D12" s="17">
        <v>60</v>
      </c>
      <c r="E12" s="14" t="s">
        <v>14</v>
      </c>
    </row>
    <row r="13" spans="2:5" ht="30" customHeight="1">
      <c r="B13" s="13">
        <v>3</v>
      </c>
      <c r="C13" s="23" t="s">
        <v>129</v>
      </c>
      <c r="D13" s="17">
        <v>50</v>
      </c>
      <c r="E13" s="14" t="s">
        <v>14</v>
      </c>
    </row>
    <row r="14" spans="2:5" ht="30" customHeight="1">
      <c r="B14" s="13">
        <v>4</v>
      </c>
      <c r="C14" s="23" t="s">
        <v>142</v>
      </c>
      <c r="D14" s="17">
        <v>58</v>
      </c>
      <c r="E14" s="14" t="s">
        <v>107</v>
      </c>
    </row>
    <row r="15" spans="2:5" ht="30" customHeight="1">
      <c r="B15" s="13">
        <v>5</v>
      </c>
      <c r="C15" s="23" t="s">
        <v>130</v>
      </c>
      <c r="D15" s="17">
        <v>160</v>
      </c>
      <c r="E15" s="14" t="s">
        <v>14</v>
      </c>
    </row>
    <row r="16" spans="2:5" ht="30" customHeight="1">
      <c r="B16" s="13">
        <v>6</v>
      </c>
      <c r="C16" s="23" t="s">
        <v>143</v>
      </c>
      <c r="D16" s="17">
        <v>158</v>
      </c>
      <c r="E16" s="14" t="s">
        <v>14</v>
      </c>
    </row>
    <row r="17" spans="2:5" ht="30" customHeight="1">
      <c r="B17" s="13">
        <v>7</v>
      </c>
      <c r="C17" s="23" t="s">
        <v>140</v>
      </c>
      <c r="D17" s="17">
        <v>30</v>
      </c>
      <c r="E17" s="14" t="s">
        <v>107</v>
      </c>
    </row>
    <row r="18" spans="2:5" ht="30" customHeight="1">
      <c r="B18" s="13">
        <v>8</v>
      </c>
      <c r="C18" s="23" t="s">
        <v>141</v>
      </c>
      <c r="D18" s="17">
        <v>25</v>
      </c>
      <c r="E18" s="14" t="s">
        <v>107</v>
      </c>
    </row>
    <row r="19" spans="2:5" ht="15">
      <c r="B19" s="10"/>
      <c r="C19" s="11" t="s">
        <v>7</v>
      </c>
      <c r="D19" s="19" t="s">
        <v>163</v>
      </c>
      <c r="E19" s="3"/>
    </row>
    <row r="20" spans="2:5" ht="15">
      <c r="B20" s="2"/>
      <c r="C20" s="2"/>
      <c r="D20" s="2"/>
      <c r="E20" s="2"/>
    </row>
    <row r="21" spans="2:5" ht="52.5" customHeight="1">
      <c r="B21" s="2"/>
      <c r="C21" s="44"/>
      <c r="D21" s="45"/>
      <c r="E21" s="45"/>
    </row>
    <row r="22" spans="2:5" ht="55.5" customHeight="1">
      <c r="B22" s="2"/>
      <c r="C22" s="41" t="s">
        <v>108</v>
      </c>
      <c r="D22" s="41"/>
      <c r="E22" s="41"/>
    </row>
    <row r="25" ht="15">
      <c r="C25" s="1" t="s">
        <v>12</v>
      </c>
    </row>
  </sheetData>
  <sheetProtection/>
  <mergeCells count="4">
    <mergeCell ref="C2:D2"/>
    <mergeCell ref="C3:D3"/>
    <mergeCell ref="C21:E21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88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11052</v>
      </c>
      <c r="E6" s="4"/>
    </row>
    <row r="7" spans="2:5" ht="15">
      <c r="B7" s="2"/>
      <c r="C7" s="9" t="s">
        <v>104</v>
      </c>
      <c r="D7" s="15">
        <v>32804</v>
      </c>
      <c r="E7" s="2"/>
    </row>
    <row r="8" spans="2:5" ht="15">
      <c r="B8" s="2"/>
      <c r="C8" s="8" t="s">
        <v>2</v>
      </c>
      <c r="D8" s="16">
        <f>SUM(D6:D7)</f>
        <v>43856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89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3883</v>
      </c>
      <c r="E6" s="4"/>
    </row>
    <row r="7" spans="2:5" ht="15">
      <c r="B7" s="2"/>
      <c r="C7" s="9" t="s">
        <v>104</v>
      </c>
      <c r="D7" s="15">
        <v>18856</v>
      </c>
      <c r="E7" s="2"/>
    </row>
    <row r="8" spans="2:5" ht="15">
      <c r="B8" s="2"/>
      <c r="C8" s="8" t="s">
        <v>2</v>
      </c>
      <c r="D8" s="16">
        <f>SUM(D6:D7)</f>
        <v>22739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44"/>
      <c r="D13" s="45"/>
      <c r="E13" s="45"/>
    </row>
    <row r="14" spans="2:5" ht="55.5" customHeight="1">
      <c r="B14" s="2"/>
      <c r="C14" s="41" t="s">
        <v>11</v>
      </c>
      <c r="D14" s="41"/>
      <c r="E14" s="41"/>
    </row>
    <row r="17" ht="15">
      <c r="C17" s="1" t="s">
        <v>12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90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4577</v>
      </c>
      <c r="E6" s="4"/>
    </row>
    <row r="7" spans="2:5" ht="15">
      <c r="B7" s="2"/>
      <c r="C7" s="9" t="s">
        <v>104</v>
      </c>
      <c r="D7" s="15">
        <v>11649</v>
      </c>
      <c r="E7" s="2"/>
    </row>
    <row r="8" spans="2:5" ht="15">
      <c r="B8" s="2"/>
      <c r="C8" s="8" t="s">
        <v>2</v>
      </c>
      <c r="D8" s="16">
        <f>SUM(D6:D7)</f>
        <v>16226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91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5312</v>
      </c>
      <c r="E6" s="4"/>
    </row>
    <row r="7" spans="2:5" ht="15">
      <c r="B7" s="2"/>
      <c r="C7" s="9" t="s">
        <v>104</v>
      </c>
      <c r="D7" s="15">
        <v>14707</v>
      </c>
      <c r="E7" s="2"/>
    </row>
    <row r="8" spans="2:5" ht="15">
      <c r="B8" s="2"/>
      <c r="C8" s="8" t="s">
        <v>2</v>
      </c>
      <c r="D8" s="16">
        <f>SUM(D6:D7)</f>
        <v>20019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92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3020</v>
      </c>
      <c r="E6" s="4"/>
    </row>
    <row r="7" spans="2:5" ht="15">
      <c r="B7" s="2"/>
      <c r="C7" s="9" t="s">
        <v>104</v>
      </c>
      <c r="D7" s="15">
        <v>28483</v>
      </c>
      <c r="E7" s="2"/>
    </row>
    <row r="8" spans="2:5" ht="15">
      <c r="B8" s="2"/>
      <c r="C8" s="8" t="s">
        <v>2</v>
      </c>
      <c r="D8" s="16">
        <f>SUM(D6:D7)</f>
        <v>31503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93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5364</v>
      </c>
      <c r="E6" s="4"/>
    </row>
    <row r="7" spans="2:5" ht="15">
      <c r="B7" s="2"/>
      <c r="C7" s="9" t="s">
        <v>104</v>
      </c>
      <c r="D7" s="15">
        <v>9886</v>
      </c>
      <c r="E7" s="2"/>
    </row>
    <row r="8" spans="2:5" ht="15">
      <c r="B8" s="2"/>
      <c r="C8" s="8" t="s">
        <v>2</v>
      </c>
      <c r="D8" s="16">
        <f>SUM(D6:D7)</f>
        <v>15250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94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1643</v>
      </c>
      <c r="E6" s="4"/>
    </row>
    <row r="7" spans="2:5" ht="15">
      <c r="B7" s="2"/>
      <c r="C7" s="9" t="s">
        <v>104</v>
      </c>
      <c r="D7" s="15">
        <v>527</v>
      </c>
      <c r="E7" s="2"/>
    </row>
    <row r="8" spans="2:5" ht="15">
      <c r="B8" s="2"/>
      <c r="C8" s="8" t="s">
        <v>2</v>
      </c>
      <c r="D8" s="16">
        <f>SUM(D6:D7)</f>
        <v>2170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95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3066</v>
      </c>
      <c r="E6" s="4"/>
    </row>
    <row r="7" spans="2:5" ht="15">
      <c r="B7" s="2"/>
      <c r="C7" s="9" t="s">
        <v>104</v>
      </c>
      <c r="D7" s="15">
        <v>12994</v>
      </c>
      <c r="E7" s="2"/>
    </row>
    <row r="8" spans="2:5" ht="15">
      <c r="B8" s="2"/>
      <c r="C8" s="8" t="s">
        <v>2</v>
      </c>
      <c r="D8" s="16">
        <f>SUM(D6:D7)</f>
        <v>16060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96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6223</v>
      </c>
      <c r="E6" s="4"/>
    </row>
    <row r="7" spans="2:5" ht="15">
      <c r="B7" s="2"/>
      <c r="C7" s="9" t="s">
        <v>104</v>
      </c>
      <c r="D7" s="15">
        <v>39126</v>
      </c>
      <c r="E7" s="2"/>
    </row>
    <row r="8" spans="2:5" ht="15">
      <c r="B8" s="2"/>
      <c r="C8" s="8" t="s">
        <v>2</v>
      </c>
      <c r="D8" s="16">
        <f>SUM(D6:D7)</f>
        <v>45349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46</v>
      </c>
      <c r="D10" s="17"/>
      <c r="E10" s="13"/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43" t="s">
        <v>102</v>
      </c>
      <c r="D2" s="42"/>
    </row>
    <row r="3" spans="1:256" ht="18.75">
      <c r="A3" s="4"/>
      <c r="B3" s="4"/>
      <c r="C3" s="43" t="s">
        <v>97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6184</v>
      </c>
      <c r="E6" s="4"/>
    </row>
    <row r="7" spans="2:5" ht="15">
      <c r="B7" s="2"/>
      <c r="C7" s="9" t="s">
        <v>104</v>
      </c>
      <c r="D7" s="15">
        <v>40947</v>
      </c>
      <c r="E7" s="2"/>
    </row>
    <row r="8" spans="2:5" ht="15">
      <c r="B8" s="2"/>
      <c r="C8" s="8" t="s">
        <v>2</v>
      </c>
      <c r="D8" s="16">
        <f>SUM(D6:D7)</f>
        <v>47131</v>
      </c>
      <c r="E8" s="2"/>
    </row>
    <row r="9" spans="2:5" ht="48.75" customHeight="1">
      <c r="B9" s="5" t="s">
        <v>3</v>
      </c>
      <c r="C9" s="6" t="s">
        <v>4</v>
      </c>
      <c r="D9" s="12" t="s">
        <v>5</v>
      </c>
      <c r="E9" s="13" t="s">
        <v>6</v>
      </c>
    </row>
    <row r="10" spans="2:5" ht="30" customHeight="1">
      <c r="B10" s="5">
        <v>1</v>
      </c>
      <c r="C10" s="12" t="s">
        <v>45</v>
      </c>
      <c r="D10" s="17" t="s">
        <v>185</v>
      </c>
      <c r="E10" s="13" t="s">
        <v>186</v>
      </c>
    </row>
    <row r="11" spans="2:5" ht="15">
      <c r="B11" s="10"/>
      <c r="C11" s="11" t="s">
        <v>7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41" t="s">
        <v>11</v>
      </c>
      <c r="D13" s="41"/>
      <c r="E13" s="41"/>
    </row>
    <row r="16" ht="15">
      <c r="C16" s="1" t="s">
        <v>12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7">
      <selection activeCell="D15" sqref="D15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43" t="s">
        <v>102</v>
      </c>
      <c r="D2" s="42"/>
    </row>
    <row r="3" spans="1:256" ht="18.75">
      <c r="A3" s="4"/>
      <c r="B3" s="4"/>
      <c r="C3" s="43" t="s">
        <v>22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4" t="s">
        <v>103</v>
      </c>
      <c r="D6" s="27">
        <v>95558</v>
      </c>
      <c r="E6" s="4"/>
    </row>
    <row r="7" spans="2:5" ht="30.75" customHeight="1">
      <c r="B7" s="4"/>
      <c r="C7" s="37" t="s">
        <v>104</v>
      </c>
      <c r="D7" s="35">
        <v>73729</v>
      </c>
      <c r="E7" s="29"/>
    </row>
    <row r="8" spans="2:5" ht="15">
      <c r="B8" s="2"/>
      <c r="C8" s="34" t="s">
        <v>2</v>
      </c>
      <c r="D8" s="27">
        <f>SUM(D6:D7)</f>
        <v>169287</v>
      </c>
      <c r="E8" s="30"/>
    </row>
    <row r="9" spans="2:5" ht="15">
      <c r="B9" s="2"/>
      <c r="C9" s="8"/>
      <c r="D9" s="16"/>
      <c r="E9" s="2"/>
    </row>
    <row r="10" spans="2:5" ht="48.75" customHeight="1">
      <c r="B10" s="5" t="s">
        <v>3</v>
      </c>
      <c r="C10" s="6" t="s">
        <v>4</v>
      </c>
      <c r="D10" s="12" t="s">
        <v>5</v>
      </c>
      <c r="E10" s="13" t="s">
        <v>6</v>
      </c>
    </row>
    <row r="11" spans="2:5" ht="30" customHeight="1">
      <c r="B11" s="13">
        <v>1</v>
      </c>
      <c r="C11" s="12" t="s">
        <v>15</v>
      </c>
      <c r="D11" s="17">
        <v>46</v>
      </c>
      <c r="E11" s="14" t="s">
        <v>14</v>
      </c>
    </row>
    <row r="12" spans="2:5" ht="57" customHeight="1">
      <c r="B12" s="13">
        <v>2</v>
      </c>
      <c r="C12" s="12" t="s">
        <v>100</v>
      </c>
      <c r="D12" s="17">
        <v>65</v>
      </c>
      <c r="E12" s="14" t="s">
        <v>14</v>
      </c>
    </row>
    <row r="13" spans="2:5" ht="57" customHeight="1">
      <c r="B13" s="13">
        <v>3</v>
      </c>
      <c r="C13" s="12" t="s">
        <v>193</v>
      </c>
      <c r="D13" s="17">
        <v>26</v>
      </c>
      <c r="E13" s="14" t="s">
        <v>14</v>
      </c>
    </row>
    <row r="14" spans="2:5" ht="57" customHeight="1">
      <c r="B14" s="13">
        <v>4</v>
      </c>
      <c r="C14" s="12" t="s">
        <v>140</v>
      </c>
      <c r="D14" s="17">
        <v>16</v>
      </c>
      <c r="E14" s="14" t="s">
        <v>107</v>
      </c>
    </row>
    <row r="15" spans="2:5" ht="57" customHeight="1">
      <c r="B15" s="13">
        <v>5</v>
      </c>
      <c r="C15" s="12" t="s">
        <v>141</v>
      </c>
      <c r="D15" s="17">
        <v>16</v>
      </c>
      <c r="E15" s="14" t="s">
        <v>107</v>
      </c>
    </row>
    <row r="16" spans="2:5" ht="15">
      <c r="B16" s="10"/>
      <c r="C16" s="11" t="s">
        <v>7</v>
      </c>
      <c r="D16" s="19" t="s">
        <v>144</v>
      </c>
      <c r="E16" s="3"/>
    </row>
    <row r="17" spans="2:5" ht="15">
      <c r="B17" s="2"/>
      <c r="C17" s="2"/>
      <c r="D17" s="2"/>
      <c r="E17" s="2"/>
    </row>
    <row r="18" spans="2:5" ht="52.5" customHeight="1">
      <c r="B18" s="2"/>
      <c r="C18" s="44"/>
      <c r="D18" s="45"/>
      <c r="E18" s="45"/>
    </row>
    <row r="19" spans="2:5" ht="55.5" customHeight="1">
      <c r="B19" s="2"/>
      <c r="C19" s="41" t="s">
        <v>108</v>
      </c>
      <c r="D19" s="41"/>
      <c r="E19" s="41"/>
    </row>
    <row r="22" ht="15">
      <c r="C22" s="1" t="s">
        <v>12</v>
      </c>
    </row>
  </sheetData>
  <sheetProtection/>
  <mergeCells count="4">
    <mergeCell ref="C2:D2"/>
    <mergeCell ref="C3:D3"/>
    <mergeCell ref="C18:E18"/>
    <mergeCell ref="C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43" t="s">
        <v>102</v>
      </c>
      <c r="D2" s="42"/>
    </row>
    <row r="3" spans="1:256" ht="18.75">
      <c r="A3" s="4"/>
      <c r="B3" s="4"/>
      <c r="C3" s="43" t="s">
        <v>26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4" t="s">
        <v>103</v>
      </c>
      <c r="D6" s="27">
        <v>306958</v>
      </c>
      <c r="E6" s="4"/>
    </row>
    <row r="7" spans="2:5" ht="24.75" customHeight="1">
      <c r="B7" s="4"/>
      <c r="C7" s="37" t="s">
        <v>104</v>
      </c>
      <c r="D7" s="35">
        <v>129472</v>
      </c>
      <c r="E7" s="29"/>
    </row>
    <row r="8" spans="2:5" ht="15">
      <c r="B8" s="2"/>
      <c r="C8" s="34" t="s">
        <v>2</v>
      </c>
      <c r="D8" s="27">
        <f>D6+D7</f>
        <v>436430</v>
      </c>
      <c r="E8" s="2"/>
    </row>
    <row r="9" spans="2:5" ht="15">
      <c r="B9" s="2"/>
      <c r="C9" s="8"/>
      <c r="D9" s="16"/>
      <c r="E9" s="2"/>
    </row>
    <row r="10" spans="2:5" ht="48.75" customHeight="1">
      <c r="B10" s="5" t="s">
        <v>3</v>
      </c>
      <c r="C10" s="6" t="s">
        <v>4</v>
      </c>
      <c r="D10" s="12" t="s">
        <v>5</v>
      </c>
      <c r="E10" s="13" t="s">
        <v>6</v>
      </c>
    </row>
    <row r="11" spans="2:5" ht="34.5" customHeight="1">
      <c r="B11" s="5">
        <v>1</v>
      </c>
      <c r="C11" s="6" t="s">
        <v>134</v>
      </c>
      <c r="D11" s="17" t="s">
        <v>106</v>
      </c>
      <c r="E11" s="13" t="s">
        <v>107</v>
      </c>
    </row>
    <row r="12" spans="2:5" ht="30" customHeight="1">
      <c r="B12" s="13">
        <v>2</v>
      </c>
      <c r="C12" s="12" t="s">
        <v>27</v>
      </c>
      <c r="D12" s="17" t="s">
        <v>28</v>
      </c>
      <c r="E12" s="12" t="s">
        <v>23</v>
      </c>
    </row>
    <row r="13" spans="2:5" ht="30" customHeight="1">
      <c r="B13" s="13">
        <v>3</v>
      </c>
      <c r="C13" s="12" t="s">
        <v>15</v>
      </c>
      <c r="D13" s="17" t="s">
        <v>98</v>
      </c>
      <c r="E13" s="14" t="s">
        <v>14</v>
      </c>
    </row>
    <row r="14" spans="2:5" ht="30" customHeight="1">
      <c r="B14" s="13">
        <v>4</v>
      </c>
      <c r="C14" s="12" t="s">
        <v>189</v>
      </c>
      <c r="D14" s="17" t="s">
        <v>101</v>
      </c>
      <c r="E14" s="13" t="s">
        <v>107</v>
      </c>
    </row>
    <row r="15" spans="2:5" ht="30" customHeight="1">
      <c r="B15" s="13">
        <v>5</v>
      </c>
      <c r="C15" s="12" t="s">
        <v>132</v>
      </c>
      <c r="D15" s="17" t="s">
        <v>133</v>
      </c>
      <c r="E15" s="14" t="s">
        <v>14</v>
      </c>
    </row>
    <row r="16" spans="2:5" ht="30" customHeight="1">
      <c r="B16" s="13">
        <v>6</v>
      </c>
      <c r="C16" s="12" t="s">
        <v>160</v>
      </c>
      <c r="D16" s="17" t="s">
        <v>161</v>
      </c>
      <c r="E16" s="13" t="s">
        <v>107</v>
      </c>
    </row>
    <row r="17" spans="2:5" ht="30" customHeight="1">
      <c r="B17" s="13">
        <v>7</v>
      </c>
      <c r="C17" s="12" t="s">
        <v>140</v>
      </c>
      <c r="D17" s="17" t="s">
        <v>162</v>
      </c>
      <c r="E17" s="13" t="s">
        <v>107</v>
      </c>
    </row>
    <row r="18" spans="2:5" ht="30" customHeight="1">
      <c r="B18" s="13">
        <v>8</v>
      </c>
      <c r="C18" s="12" t="s">
        <v>141</v>
      </c>
      <c r="D18" s="17" t="s">
        <v>146</v>
      </c>
      <c r="E18" s="13" t="s">
        <v>107</v>
      </c>
    </row>
    <row r="19" spans="2:5" ht="15">
      <c r="B19" s="10"/>
      <c r="C19" s="11" t="s">
        <v>7</v>
      </c>
      <c r="D19" s="19" t="s">
        <v>145</v>
      </c>
      <c r="E19" s="3"/>
    </row>
    <row r="20" spans="2:5" ht="15">
      <c r="B20" s="2"/>
      <c r="C20" s="2"/>
      <c r="D20" s="2"/>
      <c r="E20" s="2"/>
    </row>
    <row r="21" spans="2:5" ht="52.5" customHeight="1">
      <c r="B21" s="2"/>
      <c r="C21" s="44"/>
      <c r="D21" s="45"/>
      <c r="E21" s="45"/>
    </row>
    <row r="22" spans="2:5" ht="55.5" customHeight="1">
      <c r="B22" s="2"/>
      <c r="C22" s="41" t="s">
        <v>108</v>
      </c>
      <c r="D22" s="41"/>
      <c r="E22" s="41"/>
    </row>
    <row r="25" ht="15">
      <c r="C25" s="1" t="s">
        <v>12</v>
      </c>
    </row>
  </sheetData>
  <sheetProtection/>
  <mergeCells count="4">
    <mergeCell ref="C2:D2"/>
    <mergeCell ref="C3:D3"/>
    <mergeCell ref="C21:E21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4">
      <selection activeCell="D17" sqref="D1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43" t="s">
        <v>102</v>
      </c>
      <c r="D2" s="42"/>
    </row>
    <row r="3" spans="1:256" ht="18.75">
      <c r="A3" s="4"/>
      <c r="B3" s="4"/>
      <c r="C3" s="43" t="s">
        <v>30</v>
      </c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4" t="s">
        <v>103</v>
      </c>
      <c r="D6" s="27">
        <v>201743</v>
      </c>
      <c r="E6" s="4"/>
    </row>
    <row r="7" spans="2:5" ht="27" customHeight="1">
      <c r="B7" s="4"/>
      <c r="C7" s="37" t="s">
        <v>104</v>
      </c>
      <c r="D7" s="35">
        <v>200530</v>
      </c>
      <c r="E7" s="29"/>
    </row>
    <row r="8" spans="2:5" ht="15">
      <c r="B8" s="2"/>
      <c r="C8" s="34" t="s">
        <v>2</v>
      </c>
      <c r="D8" s="27">
        <f>D6+D7</f>
        <v>402273</v>
      </c>
      <c r="E8" s="2"/>
    </row>
    <row r="9" spans="2:5" ht="15">
      <c r="B9" s="2"/>
      <c r="C9" s="8"/>
      <c r="D9" s="16"/>
      <c r="E9" s="2"/>
    </row>
    <row r="10" spans="2:5" ht="48.75" customHeight="1">
      <c r="B10" s="5" t="s">
        <v>3</v>
      </c>
      <c r="C10" s="6" t="s">
        <v>4</v>
      </c>
      <c r="D10" s="12" t="s">
        <v>5</v>
      </c>
      <c r="E10" s="13" t="s">
        <v>6</v>
      </c>
    </row>
    <row r="11" spans="2:5" ht="30" customHeight="1">
      <c r="B11" s="13">
        <v>1</v>
      </c>
      <c r="C11" s="12" t="s">
        <v>119</v>
      </c>
      <c r="D11" s="17" t="s">
        <v>120</v>
      </c>
      <c r="E11" s="14" t="s">
        <v>14</v>
      </c>
    </row>
    <row r="12" spans="2:5" ht="30" customHeight="1">
      <c r="B12" s="13">
        <v>2</v>
      </c>
      <c r="C12" s="12" t="s">
        <v>121</v>
      </c>
      <c r="D12" s="17" t="s">
        <v>122</v>
      </c>
      <c r="E12" s="14" t="s">
        <v>14</v>
      </c>
    </row>
    <row r="13" spans="2:5" ht="30" customHeight="1">
      <c r="B13" s="13">
        <v>3</v>
      </c>
      <c r="C13" s="12" t="s">
        <v>123</v>
      </c>
      <c r="D13" s="17" t="s">
        <v>85</v>
      </c>
      <c r="E13" s="14" t="s">
        <v>14</v>
      </c>
    </row>
    <row r="14" spans="2:5" ht="30" customHeight="1">
      <c r="B14" s="13">
        <v>4</v>
      </c>
      <c r="C14" s="12" t="s">
        <v>124</v>
      </c>
      <c r="D14" s="17" t="s">
        <v>175</v>
      </c>
      <c r="E14" s="14" t="s">
        <v>14</v>
      </c>
    </row>
    <row r="15" spans="2:5" ht="30" customHeight="1">
      <c r="B15" s="13">
        <v>5</v>
      </c>
      <c r="C15" s="12" t="s">
        <v>147</v>
      </c>
      <c r="D15" s="17" t="s">
        <v>180</v>
      </c>
      <c r="E15" s="14" t="s">
        <v>107</v>
      </c>
    </row>
    <row r="16" spans="2:5" ht="30" customHeight="1">
      <c r="B16" s="13">
        <v>6</v>
      </c>
      <c r="C16" s="12" t="s">
        <v>196</v>
      </c>
      <c r="D16" s="17" t="s">
        <v>197</v>
      </c>
      <c r="E16" s="14" t="s">
        <v>14</v>
      </c>
    </row>
    <row r="17" spans="2:5" ht="30" customHeight="1">
      <c r="B17" s="13">
        <v>6</v>
      </c>
      <c r="C17" s="12"/>
      <c r="D17" s="17"/>
      <c r="E17" s="14"/>
    </row>
    <row r="18" spans="2:5" ht="30" customHeight="1">
      <c r="B18" s="13">
        <v>8</v>
      </c>
      <c r="C18" s="12"/>
      <c r="D18" s="17"/>
      <c r="E18" s="14"/>
    </row>
    <row r="19" spans="2:5" ht="30" customHeight="1">
      <c r="B19" s="13"/>
      <c r="C19" s="12"/>
      <c r="D19" s="17"/>
      <c r="E19" s="14"/>
    </row>
    <row r="20" spans="2:5" ht="15">
      <c r="B20" s="10"/>
      <c r="C20" s="11" t="s">
        <v>7</v>
      </c>
      <c r="D20" s="19" t="s">
        <v>148</v>
      </c>
      <c r="E20" s="3"/>
    </row>
    <row r="21" spans="2:5" ht="15">
      <c r="B21" s="2"/>
      <c r="C21" s="2"/>
      <c r="D21" s="2"/>
      <c r="E21" s="2"/>
    </row>
    <row r="22" spans="2:5" ht="52.5" customHeight="1">
      <c r="B22" s="2"/>
      <c r="C22" s="44"/>
      <c r="D22" s="45"/>
      <c r="E22" s="45"/>
    </row>
    <row r="23" spans="2:5" ht="55.5" customHeight="1">
      <c r="B23" s="2"/>
      <c r="C23" s="41" t="s">
        <v>108</v>
      </c>
      <c r="D23" s="41"/>
      <c r="E23" s="41"/>
    </row>
    <row r="26" ht="15">
      <c r="C26" s="1" t="s">
        <v>12</v>
      </c>
    </row>
  </sheetData>
  <sheetProtection/>
  <mergeCells count="4">
    <mergeCell ref="C2:D2"/>
    <mergeCell ref="C3:D3"/>
    <mergeCell ref="C22:E22"/>
    <mergeCell ref="C23:E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Сметчик</cp:lastModifiedBy>
  <cp:lastPrinted>2018-04-09T06:59:17Z</cp:lastPrinted>
  <dcterms:created xsi:type="dcterms:W3CDTF">2017-01-11T05:47:49Z</dcterms:created>
  <dcterms:modified xsi:type="dcterms:W3CDTF">2018-06-07T10:49:31Z</dcterms:modified>
  <cp:category/>
  <cp:version/>
  <cp:contentType/>
  <cp:contentStatus/>
</cp:coreProperties>
</file>